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maziga.AD\Downloads\Auswertungs-Kit\"/>
    </mc:Choice>
  </mc:AlternateContent>
  <xr:revisionPtr revIDLastSave="0" documentId="13_ncr:1_{8FCC37DE-6B9B-4A74-8D57-F1B34CB0058B}" xr6:coauthVersionLast="47" xr6:coauthVersionMax="47" xr10:uidLastSave="{00000000-0000-0000-0000-000000000000}"/>
  <bookViews>
    <workbookView xWindow="-110" yWindow="-110" windowWidth="19420" windowHeight="11500" tabRatio="574" xr2:uid="{00000000-000D-0000-FFFF-FFFF00000000}"/>
  </bookViews>
  <sheets>
    <sheet name="Startseite" sheetId="10" r:id="rId1"/>
    <sheet name="Datensatz" sheetId="1" r:id="rId2"/>
    <sheet name="Eingabe" sheetId="11" r:id="rId3"/>
    <sheet name="IST-Zustand" sheetId="3" r:id="rId4"/>
    <sheet name="WUNSCH-Zustand" sheetId="5" r:id="rId5"/>
    <sheet name="Open Text Field ÖPV" sheetId="6" r:id="rId6"/>
    <sheet name="Open Text Field Dienstreisen" sheetId="7" r:id="rId7"/>
    <sheet name="Open Text Field Sonstiges" sheetId="8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59" i="3" l="1"/>
  <c r="C60" i="5"/>
  <c r="C53" i="5"/>
  <c r="C54" i="5"/>
  <c r="C55" i="5"/>
  <c r="C56" i="5"/>
  <c r="C57" i="5"/>
  <c r="C58" i="5"/>
  <c r="C59" i="5"/>
  <c r="C52" i="5"/>
  <c r="C61" i="5" l="1"/>
  <c r="D52" i="5"/>
  <c r="D57" i="5"/>
  <c r="D56" i="5"/>
  <c r="D55" i="5"/>
  <c r="D54" i="5"/>
  <c r="D53" i="5"/>
  <c r="D60" i="5"/>
  <c r="D59" i="5"/>
  <c r="D58" i="5"/>
  <c r="D61" i="5" l="1"/>
  <c r="C7" i="5" l="1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6" i="5"/>
  <c r="C33" i="5"/>
  <c r="C32" i="5"/>
  <c r="C31" i="5"/>
  <c r="C186" i="3"/>
  <c r="C165" i="3"/>
  <c r="C158" i="3"/>
  <c r="C160" i="3"/>
  <c r="C161" i="3"/>
  <c r="C162" i="3"/>
  <c r="C163" i="3"/>
  <c r="C164" i="3"/>
  <c r="C157" i="3"/>
  <c r="E145" i="3"/>
  <c r="E144" i="3"/>
  <c r="E143" i="3"/>
  <c r="E142" i="3"/>
  <c r="E141" i="3"/>
  <c r="E140" i="3"/>
  <c r="E139" i="3"/>
  <c r="E138" i="3"/>
  <c r="E137" i="3"/>
  <c r="E136" i="3"/>
  <c r="C136" i="3"/>
  <c r="I103" i="3"/>
  <c r="I96" i="3"/>
  <c r="C96" i="3"/>
  <c r="C79" i="3"/>
  <c r="C78" i="3"/>
  <c r="C77" i="3"/>
  <c r="C76" i="3"/>
  <c r="C75" i="3"/>
  <c r="C74" i="3"/>
  <c r="C58" i="3"/>
  <c r="C57" i="3"/>
  <c r="C56" i="3"/>
  <c r="C55" i="3"/>
  <c r="C54" i="3"/>
  <c r="C53" i="3"/>
  <c r="C35" i="3"/>
  <c r="C34" i="3"/>
  <c r="C33" i="3"/>
  <c r="C32" i="3"/>
  <c r="C31" i="3"/>
  <c r="C30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12" i="3"/>
  <c r="C11" i="3"/>
  <c r="C10" i="3"/>
  <c r="C9" i="3"/>
  <c r="C8" i="3"/>
  <c r="C7" i="3"/>
  <c r="C6" i="3"/>
  <c r="C24" i="11"/>
  <c r="C25" i="11"/>
  <c r="C26" i="11"/>
  <c r="C27" i="11"/>
  <c r="C28" i="11"/>
  <c r="C29" i="11"/>
  <c r="C30" i="11"/>
  <c r="E12" i="11"/>
  <c r="E13" i="11"/>
  <c r="E14" i="11"/>
  <c r="E15" i="11"/>
  <c r="E16" i="11"/>
  <c r="E17" i="11"/>
  <c r="E18" i="11"/>
  <c r="D32" i="5" l="1"/>
  <c r="D6" i="3"/>
  <c r="D53" i="3"/>
  <c r="D76" i="3"/>
  <c r="E147" i="3"/>
  <c r="D158" i="3"/>
  <c r="D19" i="5"/>
  <c r="D30" i="3"/>
  <c r="D9" i="3"/>
  <c r="D31" i="3"/>
  <c r="D56" i="3"/>
  <c r="D79" i="3"/>
  <c r="D164" i="3"/>
  <c r="D31" i="5"/>
  <c r="D16" i="5"/>
  <c r="D8" i="5"/>
  <c r="D32" i="3"/>
  <c r="D57" i="3"/>
  <c r="D163" i="3"/>
  <c r="D15" i="5"/>
  <c r="D7" i="5"/>
  <c r="D11" i="3"/>
  <c r="D33" i="3"/>
  <c r="D58" i="3"/>
  <c r="D162" i="3"/>
  <c r="D33" i="5"/>
  <c r="D14" i="5"/>
  <c r="D10" i="3"/>
  <c r="D12" i="3"/>
  <c r="D34" i="3"/>
  <c r="D74" i="3"/>
  <c r="D161" i="3"/>
  <c r="D6" i="5"/>
  <c r="D13" i="5"/>
  <c r="D35" i="3"/>
  <c r="D75" i="3"/>
  <c r="D160" i="3"/>
  <c r="D20" i="5"/>
  <c r="D12" i="5"/>
  <c r="D11" i="5"/>
  <c r="D7" i="3"/>
  <c r="D54" i="3"/>
  <c r="D77" i="3"/>
  <c r="D165" i="3"/>
  <c r="D18" i="5"/>
  <c r="D10" i="5"/>
  <c r="D8" i="3"/>
  <c r="D55" i="3"/>
  <c r="D78" i="3"/>
  <c r="C166" i="3"/>
  <c r="D159" i="3"/>
  <c r="D157" i="3"/>
  <c r="D17" i="5"/>
  <c r="D9" i="5"/>
  <c r="G68" i="5"/>
  <c r="D166" i="3" l="1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516" i="8"/>
  <c r="A517" i="8"/>
  <c r="A518" i="8"/>
  <c r="A519" i="8"/>
  <c r="A520" i="8"/>
  <c r="A521" i="8"/>
  <c r="A522" i="8"/>
  <c r="A523" i="8"/>
  <c r="A524" i="8"/>
  <c r="A525" i="8"/>
  <c r="A526" i="8"/>
  <c r="A527" i="8"/>
  <c r="A528" i="8"/>
  <c r="A529" i="8"/>
  <c r="A530" i="8"/>
  <c r="A531" i="8"/>
  <c r="A532" i="8"/>
  <c r="A533" i="8"/>
  <c r="A534" i="8"/>
  <c r="A535" i="8"/>
  <c r="A536" i="8"/>
  <c r="A537" i="8"/>
  <c r="A538" i="8"/>
  <c r="A539" i="8"/>
  <c r="A540" i="8"/>
  <c r="A541" i="8"/>
  <c r="A542" i="8"/>
  <c r="A543" i="8"/>
  <c r="A544" i="8"/>
  <c r="A545" i="8"/>
  <c r="A546" i="8"/>
  <c r="A547" i="8"/>
  <c r="A548" i="8"/>
  <c r="A549" i="8"/>
  <c r="A550" i="8"/>
  <c r="A551" i="8"/>
  <c r="A552" i="8"/>
  <c r="A553" i="8"/>
  <c r="A554" i="8"/>
  <c r="A555" i="8"/>
  <c r="A556" i="8"/>
  <c r="A557" i="8"/>
  <c r="A558" i="8"/>
  <c r="A559" i="8"/>
  <c r="A560" i="8"/>
  <c r="A561" i="8"/>
  <c r="A562" i="8"/>
  <c r="A563" i="8"/>
  <c r="A564" i="8"/>
  <c r="A565" i="8"/>
  <c r="A566" i="8"/>
  <c r="A567" i="8"/>
  <c r="A568" i="8"/>
  <c r="A569" i="8"/>
  <c r="A570" i="8"/>
  <c r="A571" i="8"/>
  <c r="A572" i="8"/>
  <c r="A573" i="8"/>
  <c r="A574" i="8"/>
  <c r="A575" i="8"/>
  <c r="A576" i="8"/>
  <c r="A577" i="8"/>
  <c r="A578" i="8"/>
  <c r="A579" i="8"/>
  <c r="A580" i="8"/>
  <c r="A581" i="8"/>
  <c r="A582" i="8"/>
  <c r="A583" i="8"/>
  <c r="A584" i="8"/>
  <c r="A585" i="8"/>
  <c r="A586" i="8"/>
  <c r="A587" i="8"/>
  <c r="A588" i="8"/>
  <c r="A589" i="8"/>
  <c r="A590" i="8"/>
  <c r="A591" i="8"/>
  <c r="A592" i="8"/>
  <c r="A593" i="8"/>
  <c r="A594" i="8"/>
  <c r="A595" i="8"/>
  <c r="A596" i="8"/>
  <c r="A597" i="8"/>
  <c r="A598" i="8"/>
  <c r="A599" i="8"/>
  <c r="A600" i="8"/>
  <c r="A601" i="8"/>
  <c r="A602" i="8"/>
  <c r="A603" i="8"/>
  <c r="A604" i="8"/>
  <c r="A605" i="8"/>
  <c r="A606" i="8"/>
  <c r="A607" i="8"/>
  <c r="A608" i="8"/>
  <c r="A609" i="8"/>
  <c r="A610" i="8"/>
  <c r="A611" i="8"/>
  <c r="A612" i="8"/>
  <c r="A613" i="8"/>
  <c r="A614" i="8"/>
  <c r="A615" i="8"/>
  <c r="A616" i="8"/>
  <c r="A617" i="8"/>
  <c r="A618" i="8"/>
  <c r="A619" i="8"/>
  <c r="A620" i="8"/>
  <c r="A621" i="8"/>
  <c r="A622" i="8"/>
  <c r="A623" i="8"/>
  <c r="A624" i="8"/>
  <c r="A625" i="8"/>
  <c r="A626" i="8"/>
  <c r="A627" i="8"/>
  <c r="A628" i="8"/>
  <c r="A629" i="8"/>
  <c r="A630" i="8"/>
  <c r="A631" i="8"/>
  <c r="A632" i="8"/>
  <c r="A633" i="8"/>
  <c r="A634" i="8"/>
  <c r="A635" i="8"/>
  <c r="A636" i="8"/>
  <c r="A637" i="8"/>
  <c r="A638" i="8"/>
  <c r="A639" i="8"/>
  <c r="A640" i="8"/>
  <c r="A641" i="8"/>
  <c r="A642" i="8"/>
  <c r="A643" i="8"/>
  <c r="A644" i="8"/>
  <c r="A645" i="8"/>
  <c r="A646" i="8"/>
  <c r="A647" i="8"/>
  <c r="A648" i="8"/>
  <c r="A649" i="8"/>
  <c r="A650" i="8"/>
  <c r="A651" i="8"/>
  <c r="A652" i="8"/>
  <c r="A653" i="8"/>
  <c r="A654" i="8"/>
  <c r="A655" i="8"/>
  <c r="A656" i="8"/>
  <c r="A657" i="8"/>
  <c r="A658" i="8"/>
  <c r="A659" i="8"/>
  <c r="A660" i="8"/>
  <c r="A661" i="8"/>
  <c r="A662" i="8"/>
  <c r="A663" i="8"/>
  <c r="A664" i="8"/>
  <c r="A665" i="8"/>
  <c r="A666" i="8"/>
  <c r="A667" i="8"/>
  <c r="A668" i="8"/>
  <c r="A669" i="8"/>
  <c r="A670" i="8"/>
  <c r="A671" i="8"/>
  <c r="A672" i="8"/>
  <c r="A673" i="8"/>
  <c r="A674" i="8"/>
  <c r="A675" i="8"/>
  <c r="A676" i="8"/>
  <c r="A677" i="8"/>
  <c r="A678" i="8"/>
  <c r="A679" i="8"/>
  <c r="A680" i="8"/>
  <c r="A681" i="8"/>
  <c r="A682" i="8"/>
  <c r="A683" i="8"/>
  <c r="A684" i="8"/>
  <c r="A685" i="8"/>
  <c r="A686" i="8"/>
  <c r="A687" i="8"/>
  <c r="A688" i="8"/>
  <c r="A689" i="8"/>
  <c r="A690" i="8"/>
  <c r="A691" i="8"/>
  <c r="A692" i="8"/>
  <c r="A693" i="8"/>
  <c r="A694" i="8"/>
  <c r="A695" i="8"/>
  <c r="A696" i="8"/>
  <c r="A697" i="8"/>
  <c r="A698" i="8"/>
  <c r="A699" i="8"/>
  <c r="A700" i="8"/>
  <c r="A701" i="8"/>
  <c r="A702" i="8"/>
  <c r="A703" i="8"/>
  <c r="A704" i="8"/>
  <c r="A705" i="8"/>
  <c r="A706" i="8"/>
  <c r="A707" i="8"/>
  <c r="A708" i="8"/>
  <c r="A709" i="8"/>
  <c r="A710" i="8"/>
  <c r="A711" i="8"/>
  <c r="A712" i="8"/>
  <c r="A713" i="8"/>
  <c r="A714" i="8"/>
  <c r="A715" i="8"/>
  <c r="A716" i="8"/>
  <c r="A717" i="8"/>
  <c r="A718" i="8"/>
  <c r="A719" i="8"/>
  <c r="A720" i="8"/>
  <c r="A721" i="8"/>
  <c r="A722" i="8"/>
  <c r="A723" i="8"/>
  <c r="A724" i="8"/>
  <c r="A725" i="8"/>
  <c r="A726" i="8"/>
  <c r="A727" i="8"/>
  <c r="A728" i="8"/>
  <c r="A729" i="8"/>
  <c r="A730" i="8"/>
  <c r="A731" i="8"/>
  <c r="A732" i="8"/>
  <c r="A733" i="8"/>
  <c r="A734" i="8"/>
  <c r="A735" i="8"/>
  <c r="A736" i="8"/>
  <c r="A737" i="8"/>
  <c r="A738" i="8"/>
  <c r="A739" i="8"/>
  <c r="A740" i="8"/>
  <c r="A741" i="8"/>
  <c r="A742" i="8"/>
  <c r="A743" i="8"/>
  <c r="A744" i="8"/>
  <c r="A745" i="8"/>
  <c r="A746" i="8"/>
  <c r="A747" i="8"/>
  <c r="A748" i="8"/>
  <c r="A749" i="8"/>
  <c r="A750" i="8"/>
  <c r="A751" i="8"/>
  <c r="A752" i="8"/>
  <c r="A753" i="8"/>
  <c r="A754" i="8"/>
  <c r="A755" i="8"/>
  <c r="A756" i="8"/>
  <c r="A757" i="8"/>
  <c r="A758" i="8"/>
  <c r="A759" i="8"/>
  <c r="A760" i="8"/>
  <c r="A761" i="8"/>
  <c r="A762" i="8"/>
  <c r="A763" i="8"/>
  <c r="A764" i="8"/>
  <c r="A765" i="8"/>
  <c r="A766" i="8"/>
  <c r="A767" i="8"/>
  <c r="A768" i="8"/>
  <c r="A769" i="8"/>
  <c r="A770" i="8"/>
  <c r="A771" i="8"/>
  <c r="A772" i="8"/>
  <c r="A773" i="8"/>
  <c r="A774" i="8"/>
  <c r="A775" i="8"/>
  <c r="A776" i="8"/>
  <c r="A777" i="8"/>
  <c r="A778" i="8"/>
  <c r="A779" i="8"/>
  <c r="A780" i="8"/>
  <c r="A781" i="8"/>
  <c r="A782" i="8"/>
  <c r="A783" i="8"/>
  <c r="A784" i="8"/>
  <c r="A785" i="8"/>
  <c r="A786" i="8"/>
  <c r="A787" i="8"/>
  <c r="A788" i="8"/>
  <c r="A789" i="8"/>
  <c r="A790" i="8"/>
  <c r="A791" i="8"/>
  <c r="A792" i="8"/>
  <c r="A793" i="8"/>
  <c r="A794" i="8"/>
  <c r="A795" i="8"/>
  <c r="A796" i="8"/>
  <c r="A797" i="8"/>
  <c r="A798" i="8"/>
  <c r="A799" i="8"/>
  <c r="A800" i="8"/>
  <c r="A801" i="8"/>
  <c r="A802" i="8"/>
  <c r="A803" i="8"/>
  <c r="A804" i="8"/>
  <c r="A805" i="8"/>
  <c r="A806" i="8"/>
  <c r="A807" i="8"/>
  <c r="A808" i="8"/>
  <c r="A809" i="8"/>
  <c r="A810" i="8"/>
  <c r="A811" i="8"/>
  <c r="A812" i="8"/>
  <c r="A813" i="8"/>
  <c r="A814" i="8"/>
  <c r="A815" i="8"/>
  <c r="A816" i="8"/>
  <c r="A817" i="8"/>
  <c r="A818" i="8"/>
  <c r="A819" i="8"/>
  <c r="A820" i="8"/>
  <c r="A821" i="8"/>
  <c r="A822" i="8"/>
  <c r="A823" i="8"/>
  <c r="A824" i="8"/>
  <c r="A825" i="8"/>
  <c r="A826" i="8"/>
  <c r="A827" i="8"/>
  <c r="A828" i="8"/>
  <c r="A829" i="8"/>
  <c r="A830" i="8"/>
  <c r="A831" i="8"/>
  <c r="A832" i="8"/>
  <c r="A833" i="8"/>
  <c r="A834" i="8"/>
  <c r="A835" i="8"/>
  <c r="A836" i="8"/>
  <c r="A837" i="8"/>
  <c r="A838" i="8"/>
  <c r="A839" i="8"/>
  <c r="A840" i="8"/>
  <c r="A841" i="8"/>
  <c r="A842" i="8"/>
  <c r="A843" i="8"/>
  <c r="A844" i="8"/>
  <c r="A845" i="8"/>
  <c r="A846" i="8"/>
  <c r="A847" i="8"/>
  <c r="A848" i="8"/>
  <c r="A849" i="8"/>
  <c r="A850" i="8"/>
  <c r="A851" i="8"/>
  <c r="A852" i="8"/>
  <c r="A853" i="8"/>
  <c r="A854" i="8"/>
  <c r="A855" i="8"/>
  <c r="A856" i="8"/>
  <c r="A857" i="8"/>
  <c r="A858" i="8"/>
  <c r="A859" i="8"/>
  <c r="A860" i="8"/>
  <c r="A861" i="8"/>
  <c r="A862" i="8"/>
  <c r="A863" i="8"/>
  <c r="A864" i="8"/>
  <c r="A865" i="8"/>
  <c r="A866" i="8"/>
  <c r="A867" i="8"/>
  <c r="A868" i="8"/>
  <c r="A869" i="8"/>
  <c r="A870" i="8"/>
  <c r="A871" i="8"/>
  <c r="A872" i="8"/>
  <c r="A873" i="8"/>
  <c r="A874" i="8"/>
  <c r="A875" i="8"/>
  <c r="A876" i="8"/>
  <c r="A877" i="8"/>
  <c r="A878" i="8"/>
  <c r="A879" i="8"/>
  <c r="A880" i="8"/>
  <c r="A881" i="8"/>
  <c r="A882" i="8"/>
  <c r="A883" i="8"/>
  <c r="A884" i="8"/>
  <c r="A885" i="8"/>
  <c r="A886" i="8"/>
  <c r="A887" i="8"/>
  <c r="A888" i="8"/>
  <c r="A889" i="8"/>
  <c r="A890" i="8"/>
  <c r="A891" i="8"/>
  <c r="A892" i="8"/>
  <c r="A893" i="8"/>
  <c r="A894" i="8"/>
  <c r="A895" i="8"/>
  <c r="A896" i="8"/>
  <c r="A897" i="8"/>
  <c r="A898" i="8"/>
  <c r="A899" i="8"/>
  <c r="A900" i="8"/>
  <c r="A901" i="8"/>
  <c r="A902" i="8"/>
  <c r="A903" i="8"/>
  <c r="A904" i="8"/>
  <c r="A905" i="8"/>
  <c r="A906" i="8"/>
  <c r="A907" i="8"/>
  <c r="A908" i="8"/>
  <c r="A909" i="8"/>
  <c r="A910" i="8"/>
  <c r="A911" i="8"/>
  <c r="A912" i="8"/>
  <c r="A913" i="8"/>
  <c r="A914" i="8"/>
  <c r="A915" i="8"/>
  <c r="A916" i="8"/>
  <c r="A917" i="8"/>
  <c r="A918" i="8"/>
  <c r="A919" i="8"/>
  <c r="A920" i="8"/>
  <c r="A921" i="8"/>
  <c r="A922" i="8"/>
  <c r="A923" i="8"/>
  <c r="A924" i="8"/>
  <c r="A925" i="8"/>
  <c r="A926" i="8"/>
  <c r="A927" i="8"/>
  <c r="A928" i="8"/>
  <c r="A929" i="8"/>
  <c r="A930" i="8"/>
  <c r="A931" i="8"/>
  <c r="A932" i="8"/>
  <c r="A933" i="8"/>
  <c r="A934" i="8"/>
  <c r="A935" i="8"/>
  <c r="A936" i="8"/>
  <c r="A937" i="8"/>
  <c r="A938" i="8"/>
  <c r="A939" i="8"/>
  <c r="A940" i="8"/>
  <c r="A941" i="8"/>
  <c r="A942" i="8"/>
  <c r="A943" i="8"/>
  <c r="A944" i="8"/>
  <c r="A945" i="8"/>
  <c r="A946" i="8"/>
  <c r="A947" i="8"/>
  <c r="A948" i="8"/>
  <c r="A949" i="8"/>
  <c r="A950" i="8"/>
  <c r="A951" i="8"/>
  <c r="A952" i="8"/>
  <c r="A953" i="8"/>
  <c r="A954" i="8"/>
  <c r="A955" i="8"/>
  <c r="A956" i="8"/>
  <c r="A957" i="8"/>
  <c r="A958" i="8"/>
  <c r="A959" i="8"/>
  <c r="A960" i="8"/>
  <c r="A961" i="8"/>
  <c r="A962" i="8"/>
  <c r="A963" i="8"/>
  <c r="A964" i="8"/>
  <c r="A965" i="8"/>
  <c r="A966" i="8"/>
  <c r="A967" i="8"/>
  <c r="A968" i="8"/>
  <c r="A969" i="8"/>
  <c r="A970" i="8"/>
  <c r="A971" i="8"/>
  <c r="A972" i="8"/>
  <c r="A973" i="8"/>
  <c r="A974" i="8"/>
  <c r="A975" i="8"/>
  <c r="A976" i="8"/>
  <c r="A977" i="8"/>
  <c r="A978" i="8"/>
  <c r="A979" i="8"/>
  <c r="A980" i="8"/>
  <c r="A981" i="8"/>
  <c r="A982" i="8"/>
  <c r="A983" i="8"/>
  <c r="A984" i="8"/>
  <c r="A985" i="8"/>
  <c r="A986" i="8"/>
  <c r="A987" i="8"/>
  <c r="A988" i="8"/>
  <c r="A989" i="8"/>
  <c r="A990" i="8"/>
  <c r="A991" i="8"/>
  <c r="A992" i="8"/>
  <c r="A993" i="8"/>
  <c r="A994" i="8"/>
  <c r="A995" i="8"/>
  <c r="A996" i="8"/>
  <c r="A997" i="8"/>
  <c r="A998" i="8"/>
  <c r="A999" i="8"/>
  <c r="A1000" i="8"/>
  <c r="A1001" i="8"/>
  <c r="A1002" i="8"/>
  <c r="A1003" i="8"/>
  <c r="A1004" i="8"/>
  <c r="A1005" i="8"/>
  <c r="A1006" i="8"/>
  <c r="A1007" i="8"/>
  <c r="A1008" i="8"/>
  <c r="A1009" i="8"/>
  <c r="A1010" i="8"/>
  <c r="A1011" i="8"/>
  <c r="A1012" i="8"/>
  <c r="A1013" i="8"/>
  <c r="A1014" i="8"/>
  <c r="A1015" i="8"/>
  <c r="A1016" i="8"/>
  <c r="A1017" i="8"/>
  <c r="A1018" i="8"/>
  <c r="A1019" i="8"/>
  <c r="A1020" i="8"/>
  <c r="A1021" i="8"/>
  <c r="A1022" i="8"/>
  <c r="A1023" i="8"/>
  <c r="A1024" i="8"/>
  <c r="A1025" i="8"/>
  <c r="A1026" i="8"/>
  <c r="A1027" i="8"/>
  <c r="A1028" i="8"/>
  <c r="A1029" i="8"/>
  <c r="A1030" i="8"/>
  <c r="A1031" i="8"/>
  <c r="A1032" i="8"/>
  <c r="A1033" i="8"/>
  <c r="A1034" i="8"/>
  <c r="A1035" i="8"/>
  <c r="A1036" i="8"/>
  <c r="A1037" i="8"/>
  <c r="A1038" i="8"/>
  <c r="A1039" i="8"/>
  <c r="A1040" i="8"/>
  <c r="A1041" i="8"/>
  <c r="A1042" i="8"/>
  <c r="A1043" i="8"/>
  <c r="A1044" i="8"/>
  <c r="A1045" i="8"/>
  <c r="A1046" i="8"/>
  <c r="A1047" i="8"/>
  <c r="A1048" i="8"/>
  <c r="A1049" i="8"/>
  <c r="A1050" i="8"/>
  <c r="A1051" i="8"/>
  <c r="A1052" i="8"/>
  <c r="A1053" i="8"/>
  <c r="A1054" i="8"/>
  <c r="A1055" i="8"/>
  <c r="A1056" i="8"/>
  <c r="A1057" i="8"/>
  <c r="A1058" i="8"/>
  <c r="A1059" i="8"/>
  <c r="A1060" i="8"/>
  <c r="A1061" i="8"/>
  <c r="A1062" i="8"/>
  <c r="A1063" i="8"/>
  <c r="A1064" i="8"/>
  <c r="A1065" i="8"/>
  <c r="A1066" i="8"/>
  <c r="A1067" i="8"/>
  <c r="A1068" i="8"/>
  <c r="A1069" i="8"/>
  <c r="A1070" i="8"/>
  <c r="A1071" i="8"/>
  <c r="A1072" i="8"/>
  <c r="A1073" i="8"/>
  <c r="A1074" i="8"/>
  <c r="A1075" i="8"/>
  <c r="A1076" i="8"/>
  <c r="A1077" i="8"/>
  <c r="A1078" i="8"/>
  <c r="A1079" i="8"/>
  <c r="A1080" i="8"/>
  <c r="A1081" i="8"/>
  <c r="A1082" i="8"/>
  <c r="A1083" i="8"/>
  <c r="A1084" i="8"/>
  <c r="A1085" i="8"/>
  <c r="A1086" i="8"/>
  <c r="A1087" i="8"/>
  <c r="A1088" i="8"/>
  <c r="A1089" i="8"/>
  <c r="A1090" i="8"/>
  <c r="A1091" i="8"/>
  <c r="A1092" i="8"/>
  <c r="A1093" i="8"/>
  <c r="A1094" i="8"/>
  <c r="A1095" i="8"/>
  <c r="A1096" i="8"/>
  <c r="A1097" i="8"/>
  <c r="A1098" i="8"/>
  <c r="A1099" i="8"/>
  <c r="A1100" i="8"/>
  <c r="A1101" i="8"/>
  <c r="A1102" i="8"/>
  <c r="A1103" i="8"/>
  <c r="A1104" i="8"/>
  <c r="A1105" i="8"/>
  <c r="A1106" i="8"/>
  <c r="A1107" i="8"/>
  <c r="A1108" i="8"/>
  <c r="A1109" i="8"/>
  <c r="A1110" i="8"/>
  <c r="A1111" i="8"/>
  <c r="A1112" i="8"/>
  <c r="A1113" i="8"/>
  <c r="A1114" i="8"/>
  <c r="A1115" i="8"/>
  <c r="A1116" i="8"/>
  <c r="A1117" i="8"/>
  <c r="A1118" i="8"/>
  <c r="A1119" i="8"/>
  <c r="A1120" i="8"/>
  <c r="A1121" i="8"/>
  <c r="A1122" i="8"/>
  <c r="A1123" i="8"/>
  <c r="A1124" i="8"/>
  <c r="A1125" i="8"/>
  <c r="A1126" i="8"/>
  <c r="A1127" i="8"/>
  <c r="A1128" i="8"/>
  <c r="A1129" i="8"/>
  <c r="A1130" i="8"/>
  <c r="A1131" i="8"/>
  <c r="A1132" i="8"/>
  <c r="A1133" i="8"/>
  <c r="A1134" i="8"/>
  <c r="A1135" i="8"/>
  <c r="A1136" i="8"/>
  <c r="A1137" i="8"/>
  <c r="A1138" i="8"/>
  <c r="A1139" i="8"/>
  <c r="A1140" i="8"/>
  <c r="A1141" i="8"/>
  <c r="A1142" i="8"/>
  <c r="A1143" i="8"/>
  <c r="A1144" i="8"/>
  <c r="A1145" i="8"/>
  <c r="A1146" i="8"/>
  <c r="A1147" i="8"/>
  <c r="A1148" i="8"/>
  <c r="A1149" i="8"/>
  <c r="A1150" i="8"/>
  <c r="A1151" i="8"/>
  <c r="A1152" i="8"/>
  <c r="A1153" i="8"/>
  <c r="A1154" i="8"/>
  <c r="A1155" i="8"/>
  <c r="A1156" i="8"/>
  <c r="A1157" i="8"/>
  <c r="A1158" i="8"/>
  <c r="A1159" i="8"/>
  <c r="A1160" i="8"/>
  <c r="A1161" i="8"/>
  <c r="A1162" i="8"/>
  <c r="A1163" i="8"/>
  <c r="A1164" i="8"/>
  <c r="A1165" i="8"/>
  <c r="A1166" i="8"/>
  <c r="A1167" i="8"/>
  <c r="A1168" i="8"/>
  <c r="A1169" i="8"/>
  <c r="A1170" i="8"/>
  <c r="A1171" i="8"/>
  <c r="A1172" i="8"/>
  <c r="A1173" i="8"/>
  <c r="A1174" i="8"/>
  <c r="A1175" i="8"/>
  <c r="A1176" i="8"/>
  <c r="A1177" i="8"/>
  <c r="A1178" i="8"/>
  <c r="A1179" i="8"/>
  <c r="A1180" i="8"/>
  <c r="A1181" i="8"/>
  <c r="A1182" i="8"/>
  <c r="A1183" i="8"/>
  <c r="A1184" i="8"/>
  <c r="A1185" i="8"/>
  <c r="A1186" i="8"/>
  <c r="A1187" i="8"/>
  <c r="A1188" i="8"/>
  <c r="A1189" i="8"/>
  <c r="A1190" i="8"/>
  <c r="A1191" i="8"/>
  <c r="A1192" i="8"/>
  <c r="A1193" i="8"/>
  <c r="A1194" i="8"/>
  <c r="A1195" i="8"/>
  <c r="A1196" i="8"/>
  <c r="A1197" i="8"/>
  <c r="A1198" i="8"/>
  <c r="A1199" i="8"/>
  <c r="A1200" i="8"/>
  <c r="A1201" i="8"/>
  <c r="A1202" i="8"/>
  <c r="A1203" i="8"/>
  <c r="A1204" i="8"/>
  <c r="A1205" i="8"/>
  <c r="A1206" i="8"/>
  <c r="A1207" i="8"/>
  <c r="A1208" i="8"/>
  <c r="A1209" i="8"/>
  <c r="A1210" i="8"/>
  <c r="A1211" i="8"/>
  <c r="A1212" i="8"/>
  <c r="A1213" i="8"/>
  <c r="A1214" i="8"/>
  <c r="A1215" i="8"/>
  <c r="A1216" i="8"/>
  <c r="A1217" i="8"/>
  <c r="A1218" i="8"/>
  <c r="A1219" i="8"/>
  <c r="A1220" i="8"/>
  <c r="A1221" i="8"/>
  <c r="A1222" i="8"/>
  <c r="A1223" i="8"/>
  <c r="A1224" i="8"/>
  <c r="A1225" i="8"/>
  <c r="A1226" i="8"/>
  <c r="A1227" i="8"/>
  <c r="A1228" i="8"/>
  <c r="A1229" i="8"/>
  <c r="A1230" i="8"/>
  <c r="A1231" i="8"/>
  <c r="A1232" i="8"/>
  <c r="A1233" i="8"/>
  <c r="A1234" i="8"/>
  <c r="A1235" i="8"/>
  <c r="A1236" i="8"/>
  <c r="A1237" i="8"/>
  <c r="A1238" i="8"/>
  <c r="A1239" i="8"/>
  <c r="A1240" i="8"/>
  <c r="A1241" i="8"/>
  <c r="A1242" i="8"/>
  <c r="A1243" i="8"/>
  <c r="A1244" i="8"/>
  <c r="A1245" i="8"/>
  <c r="A1246" i="8"/>
  <c r="A1247" i="8"/>
  <c r="A1248" i="8"/>
  <c r="A1249" i="8"/>
  <c r="A1250" i="8"/>
  <c r="A1251" i="8"/>
  <c r="A1252" i="8"/>
  <c r="A1253" i="8"/>
  <c r="A1254" i="8"/>
  <c r="A1255" i="8"/>
  <c r="A1256" i="8"/>
  <c r="A1257" i="8"/>
  <c r="A1258" i="8"/>
  <c r="A1259" i="8"/>
  <c r="A1260" i="8"/>
  <c r="A1261" i="8"/>
  <c r="A1262" i="8"/>
  <c r="A1263" i="8"/>
  <c r="A1264" i="8"/>
  <c r="A1265" i="8"/>
  <c r="A1266" i="8"/>
  <c r="A1267" i="8"/>
  <c r="A1268" i="8"/>
  <c r="A1269" i="8"/>
  <c r="A1270" i="8"/>
  <c r="A1271" i="8"/>
  <c r="A1272" i="8"/>
  <c r="A1273" i="8"/>
  <c r="A1274" i="8"/>
  <c r="A1275" i="8"/>
  <c r="A1276" i="8"/>
  <c r="A1277" i="8"/>
  <c r="A1278" i="8"/>
  <c r="A1279" i="8"/>
  <c r="A1280" i="8"/>
  <c r="A1281" i="8"/>
  <c r="A1282" i="8"/>
  <c r="A1283" i="8"/>
  <c r="A1284" i="8"/>
  <c r="A1285" i="8"/>
  <c r="A1286" i="8"/>
  <c r="A1287" i="8"/>
  <c r="A1288" i="8"/>
  <c r="A1289" i="8"/>
  <c r="A1290" i="8"/>
  <c r="A1291" i="8"/>
  <c r="A1292" i="8"/>
  <c r="A1293" i="8"/>
  <c r="A1294" i="8"/>
  <c r="A1295" i="8"/>
  <c r="A1296" i="8"/>
  <c r="A1297" i="8"/>
  <c r="A1298" i="8"/>
  <c r="A1299" i="8"/>
  <c r="A1300" i="8"/>
  <c r="A1301" i="8"/>
  <c r="A1302" i="8"/>
  <c r="A1303" i="8"/>
  <c r="A1304" i="8"/>
  <c r="A1305" i="8"/>
  <c r="A1306" i="8"/>
  <c r="A1307" i="8"/>
  <c r="A1308" i="8"/>
  <c r="A1309" i="8"/>
  <c r="A1310" i="8"/>
  <c r="A1311" i="8"/>
  <c r="A1312" i="8"/>
  <c r="A1313" i="8"/>
  <c r="A1314" i="8"/>
  <c r="A1315" i="8"/>
  <c r="A1316" i="8"/>
  <c r="A1317" i="8"/>
  <c r="A1318" i="8"/>
  <c r="A1319" i="8"/>
  <c r="A1320" i="8"/>
  <c r="A1321" i="8"/>
  <c r="A1322" i="8"/>
  <c r="A1323" i="8"/>
  <c r="A1324" i="8"/>
  <c r="A1325" i="8"/>
  <c r="A1326" i="8"/>
  <c r="A1327" i="8"/>
  <c r="A1328" i="8"/>
  <c r="A1329" i="8"/>
  <c r="A1330" i="8"/>
  <c r="A1331" i="8"/>
  <c r="A1332" i="8"/>
  <c r="A1333" i="8"/>
  <c r="A1334" i="8"/>
  <c r="A1335" i="8"/>
  <c r="A1336" i="8"/>
  <c r="A1337" i="8"/>
  <c r="A1338" i="8"/>
  <c r="A1339" i="8"/>
  <c r="A1340" i="8"/>
  <c r="A1341" i="8"/>
  <c r="A1342" i="8"/>
  <c r="A1343" i="8"/>
  <c r="A1344" i="8"/>
  <c r="A1345" i="8"/>
  <c r="A1346" i="8"/>
  <c r="A1347" i="8"/>
  <c r="A1348" i="8"/>
  <c r="A1349" i="8"/>
  <c r="A1350" i="8"/>
  <c r="A1351" i="8"/>
  <c r="A1352" i="8"/>
  <c r="A1353" i="8"/>
  <c r="A1354" i="8"/>
  <c r="A1355" i="8"/>
  <c r="A1356" i="8"/>
  <c r="A1357" i="8"/>
  <c r="A1358" i="8"/>
  <c r="A1359" i="8"/>
  <c r="A1360" i="8"/>
  <c r="A1361" i="8"/>
  <c r="A1362" i="8"/>
  <c r="A1363" i="8"/>
  <c r="A1364" i="8"/>
  <c r="A1365" i="8"/>
  <c r="A1366" i="8"/>
  <c r="A1367" i="8"/>
  <c r="A1368" i="8"/>
  <c r="A1369" i="8"/>
  <c r="A1370" i="8"/>
  <c r="A1371" i="8"/>
  <c r="A1372" i="8"/>
  <c r="A1373" i="8"/>
  <c r="A1374" i="8"/>
  <c r="A1375" i="8"/>
  <c r="A1376" i="8"/>
  <c r="A1377" i="8"/>
  <c r="A1378" i="8"/>
  <c r="A1379" i="8"/>
  <c r="A1380" i="8"/>
  <c r="A1381" i="8"/>
  <c r="A1382" i="8"/>
  <c r="A1383" i="8"/>
  <c r="A1384" i="8"/>
  <c r="A1385" i="8"/>
  <c r="A1386" i="8"/>
  <c r="A1387" i="8"/>
  <c r="A1388" i="8"/>
  <c r="A1389" i="8"/>
  <c r="A1390" i="8"/>
  <c r="A1391" i="8"/>
  <c r="A1392" i="8"/>
  <c r="A1393" i="8"/>
  <c r="A1394" i="8"/>
  <c r="A1395" i="8"/>
  <c r="A1396" i="8"/>
  <c r="A1397" i="8"/>
  <c r="A1398" i="8"/>
  <c r="A1399" i="8"/>
  <c r="A1400" i="8"/>
  <c r="A1401" i="8"/>
  <c r="A1402" i="8"/>
  <c r="A1403" i="8"/>
  <c r="A1404" i="8"/>
  <c r="A1405" i="8"/>
  <c r="A1406" i="8"/>
  <c r="A1407" i="8"/>
  <c r="A1408" i="8"/>
  <c r="A1409" i="8"/>
  <c r="A1410" i="8"/>
  <c r="A1411" i="8"/>
  <c r="A1412" i="8"/>
  <c r="A1413" i="8"/>
  <c r="A1414" i="8"/>
  <c r="A1415" i="8"/>
  <c r="A1416" i="8"/>
  <c r="A1417" i="8"/>
  <c r="A1418" i="8"/>
  <c r="A1419" i="8"/>
  <c r="A1420" i="8"/>
  <c r="A1421" i="8"/>
  <c r="A1422" i="8"/>
  <c r="A1423" i="8"/>
  <c r="A1424" i="8"/>
  <c r="A1425" i="8"/>
  <c r="A1426" i="8"/>
  <c r="A1427" i="8"/>
  <c r="A1428" i="8"/>
  <c r="A1429" i="8"/>
  <c r="A1430" i="8"/>
  <c r="A1431" i="8"/>
  <c r="A1432" i="8"/>
  <c r="A1433" i="8"/>
  <c r="A1434" i="8"/>
  <c r="A1435" i="8"/>
  <c r="A1436" i="8"/>
  <c r="A1437" i="8"/>
  <c r="A1438" i="8"/>
  <c r="A1439" i="8"/>
  <c r="A1440" i="8"/>
  <c r="A1441" i="8"/>
  <c r="A1442" i="8"/>
  <c r="A1443" i="8"/>
  <c r="A1444" i="8"/>
  <c r="A1445" i="8"/>
  <c r="A1446" i="8"/>
  <c r="A1447" i="8"/>
  <c r="A1448" i="8"/>
  <c r="A1449" i="8"/>
  <c r="A1450" i="8"/>
  <c r="A1451" i="8"/>
  <c r="A1452" i="8"/>
  <c r="A1453" i="8"/>
  <c r="A1454" i="8"/>
  <c r="A1455" i="8"/>
  <c r="A1456" i="8"/>
  <c r="A1457" i="8"/>
  <c r="A1458" i="8"/>
  <c r="A1459" i="8"/>
  <c r="A1460" i="8"/>
  <c r="A1461" i="8"/>
  <c r="A1462" i="8"/>
  <c r="A1463" i="8"/>
  <c r="A1464" i="8"/>
  <c r="A1465" i="8"/>
  <c r="A1466" i="8"/>
  <c r="A1467" i="8"/>
  <c r="A1468" i="8"/>
  <c r="A1469" i="8"/>
  <c r="A1470" i="8"/>
  <c r="A1471" i="8"/>
  <c r="A1472" i="8"/>
  <c r="A1473" i="8"/>
  <c r="A1474" i="8"/>
  <c r="A1475" i="8"/>
  <c r="A1476" i="8"/>
  <c r="A1477" i="8"/>
  <c r="A1478" i="8"/>
  <c r="A1479" i="8"/>
  <c r="A1480" i="8"/>
  <c r="A1481" i="8"/>
  <c r="A1482" i="8"/>
  <c r="A1483" i="8"/>
  <c r="A1484" i="8"/>
  <c r="A1485" i="8"/>
  <c r="A1486" i="8"/>
  <c r="A1487" i="8"/>
  <c r="A1488" i="8"/>
  <c r="A1489" i="8"/>
  <c r="A1490" i="8"/>
  <c r="A1491" i="8"/>
  <c r="A1492" i="8"/>
  <c r="A1493" i="8"/>
  <c r="A1494" i="8"/>
  <c r="A1495" i="8"/>
  <c r="A1496" i="8"/>
  <c r="A1497" i="8"/>
  <c r="A1498" i="8"/>
  <c r="A1499" i="8"/>
  <c r="A1500" i="8"/>
  <c r="A1501" i="8"/>
  <c r="A1502" i="8"/>
  <c r="A1503" i="8"/>
  <c r="A1504" i="8"/>
  <c r="A1505" i="8"/>
  <c r="A1506" i="8"/>
  <c r="A1507" i="8"/>
  <c r="A1508" i="8"/>
  <c r="A1509" i="8"/>
  <c r="A1510" i="8"/>
  <c r="A1511" i="8"/>
  <c r="A1512" i="8"/>
  <c r="A1513" i="8"/>
  <c r="A1514" i="8"/>
  <c r="A1515" i="8"/>
  <c r="A1516" i="8"/>
  <c r="A1517" i="8"/>
  <c r="A1518" i="8"/>
  <c r="A1519" i="8"/>
  <c r="A1520" i="8"/>
  <c r="A1521" i="8"/>
  <c r="A1522" i="8"/>
  <c r="A1523" i="8"/>
  <c r="A1524" i="8"/>
  <c r="A1525" i="8"/>
  <c r="A1526" i="8"/>
  <c r="A1527" i="8"/>
  <c r="A1528" i="8"/>
  <c r="A1529" i="8"/>
  <c r="A1530" i="8"/>
  <c r="A1531" i="8"/>
  <c r="A1532" i="8"/>
  <c r="A1533" i="8"/>
  <c r="A1534" i="8"/>
  <c r="A1535" i="8"/>
  <c r="A1536" i="8"/>
  <c r="A1537" i="8"/>
  <c r="A1538" i="8"/>
  <c r="A1539" i="8"/>
  <c r="A1540" i="8"/>
  <c r="A1541" i="8"/>
  <c r="A1542" i="8"/>
  <c r="A1543" i="8"/>
  <c r="A1544" i="8"/>
  <c r="A1545" i="8"/>
  <c r="A1546" i="8"/>
  <c r="A1547" i="8"/>
  <c r="A1548" i="8"/>
  <c r="A1549" i="8"/>
  <c r="A1550" i="8"/>
  <c r="A1551" i="8"/>
  <c r="A1552" i="8"/>
  <c r="A1553" i="8"/>
  <c r="A1554" i="8"/>
  <c r="A1555" i="8"/>
  <c r="A1556" i="8"/>
  <c r="A1557" i="8"/>
  <c r="A1558" i="8"/>
  <c r="A1559" i="8"/>
  <c r="A1560" i="8"/>
  <c r="A1561" i="8"/>
  <c r="A1562" i="8"/>
  <c r="A1563" i="8"/>
  <c r="A1564" i="8"/>
  <c r="A1565" i="8"/>
  <c r="A1566" i="8"/>
  <c r="A1567" i="8"/>
  <c r="A1568" i="8"/>
  <c r="A1569" i="8"/>
  <c r="A1570" i="8"/>
  <c r="A1571" i="8"/>
  <c r="A1572" i="8"/>
  <c r="A1573" i="8"/>
  <c r="A1574" i="8"/>
  <c r="A1575" i="8"/>
  <c r="A1576" i="8"/>
  <c r="A1577" i="8"/>
  <c r="A1578" i="8"/>
  <c r="A1579" i="8"/>
  <c r="A1580" i="8"/>
  <c r="A1581" i="8"/>
  <c r="A1582" i="8"/>
  <c r="A1583" i="8"/>
  <c r="A1584" i="8"/>
  <c r="A1585" i="8"/>
  <c r="A1586" i="8"/>
  <c r="A1587" i="8"/>
  <c r="A1588" i="8"/>
  <c r="A1589" i="8"/>
  <c r="A1590" i="8"/>
  <c r="A1591" i="8"/>
  <c r="A1592" i="8"/>
  <c r="A1593" i="8"/>
  <c r="A1594" i="8"/>
  <c r="A1595" i="8"/>
  <c r="A1596" i="8"/>
  <c r="A1597" i="8"/>
  <c r="A1598" i="8"/>
  <c r="A1599" i="8"/>
  <c r="A1600" i="8"/>
  <c r="A1601" i="8"/>
  <c r="A1602" i="8"/>
  <c r="A1603" i="8"/>
  <c r="A1604" i="8"/>
  <c r="A1605" i="8"/>
  <c r="A1606" i="8"/>
  <c r="A1607" i="8"/>
  <c r="A1608" i="8"/>
  <c r="A1609" i="8"/>
  <c r="A1610" i="8"/>
  <c r="A1611" i="8"/>
  <c r="A1612" i="8"/>
  <c r="A1613" i="8"/>
  <c r="A1614" i="8"/>
  <c r="A1615" i="8"/>
  <c r="A1616" i="8"/>
  <c r="A1617" i="8"/>
  <c r="A1618" i="8"/>
  <c r="A1619" i="8"/>
  <c r="A1620" i="8"/>
  <c r="A1621" i="8"/>
  <c r="A1622" i="8"/>
  <c r="A1623" i="8"/>
  <c r="A1624" i="8"/>
  <c r="A1625" i="8"/>
  <c r="A1626" i="8"/>
  <c r="A1627" i="8"/>
  <c r="A1628" i="8"/>
  <c r="A1629" i="8"/>
  <c r="A1630" i="8"/>
  <c r="A1631" i="8"/>
  <c r="A1632" i="8"/>
  <c r="A1633" i="8"/>
  <c r="A1634" i="8"/>
  <c r="A1635" i="8"/>
  <c r="A1636" i="8"/>
  <c r="A1637" i="8"/>
  <c r="A1638" i="8"/>
  <c r="A1639" i="8"/>
  <c r="A1640" i="8"/>
  <c r="A1641" i="8"/>
  <c r="A1642" i="8"/>
  <c r="A1643" i="8"/>
  <c r="A1644" i="8"/>
  <c r="A1645" i="8"/>
  <c r="A1646" i="8"/>
  <c r="A1647" i="8"/>
  <c r="A1648" i="8"/>
  <c r="A1649" i="8"/>
  <c r="A1650" i="8"/>
  <c r="A1651" i="8"/>
  <c r="A1652" i="8"/>
  <c r="A1653" i="8"/>
  <c r="A1654" i="8"/>
  <c r="A1655" i="8"/>
  <c r="A1656" i="8"/>
  <c r="A1657" i="8"/>
  <c r="A1658" i="8"/>
  <c r="A1659" i="8"/>
  <c r="A1660" i="8"/>
  <c r="A1661" i="8"/>
  <c r="A1662" i="8"/>
  <c r="A1663" i="8"/>
  <c r="A1664" i="8"/>
  <c r="A1665" i="8"/>
  <c r="A1666" i="8"/>
  <c r="A1667" i="8"/>
  <c r="A1668" i="8"/>
  <c r="A1669" i="8"/>
  <c r="A1670" i="8"/>
  <c r="A1671" i="8"/>
  <c r="A1672" i="8"/>
  <c r="A1673" i="8"/>
  <c r="A1674" i="8"/>
  <c r="A1675" i="8"/>
  <c r="A1676" i="8"/>
  <c r="A1677" i="8"/>
  <c r="A1678" i="8"/>
  <c r="A1679" i="8"/>
  <c r="A1680" i="8"/>
  <c r="A1681" i="8"/>
  <c r="A1682" i="8"/>
  <c r="A1683" i="8"/>
  <c r="A1684" i="8"/>
  <c r="A1685" i="8"/>
  <c r="A1686" i="8"/>
  <c r="A1687" i="8"/>
  <c r="A1688" i="8"/>
  <c r="A1689" i="8"/>
  <c r="A1690" i="8"/>
  <c r="A1691" i="8"/>
  <c r="A1692" i="8"/>
  <c r="A1693" i="8"/>
  <c r="A1694" i="8"/>
  <c r="A1695" i="8"/>
  <c r="A1696" i="8"/>
  <c r="A1697" i="8"/>
  <c r="A1698" i="8"/>
  <c r="A1699" i="8"/>
  <c r="A1700" i="8"/>
  <c r="A1701" i="8"/>
  <c r="A1702" i="8"/>
  <c r="A1703" i="8"/>
  <c r="A1704" i="8"/>
  <c r="A1705" i="8"/>
  <c r="A1706" i="8"/>
  <c r="A1707" i="8"/>
  <c r="A1708" i="8"/>
  <c r="A1709" i="8"/>
  <c r="A1710" i="8"/>
  <c r="A1711" i="8"/>
  <c r="A1712" i="8"/>
  <c r="A1713" i="8"/>
  <c r="A1714" i="8"/>
  <c r="A1715" i="8"/>
  <c r="A1716" i="8"/>
  <c r="A1717" i="8"/>
  <c r="A1718" i="8"/>
  <c r="A1719" i="8"/>
  <c r="A1720" i="8"/>
  <c r="A1721" i="8"/>
  <c r="A1722" i="8"/>
  <c r="A1723" i="8"/>
  <c r="A1724" i="8"/>
  <c r="A1725" i="8"/>
  <c r="A1726" i="8"/>
  <c r="A1727" i="8"/>
  <c r="A1728" i="8"/>
  <c r="A1729" i="8"/>
  <c r="A1730" i="8"/>
  <c r="A1731" i="8"/>
  <c r="A1732" i="8"/>
  <c r="A1733" i="8"/>
  <c r="A1734" i="8"/>
  <c r="A1735" i="8"/>
  <c r="A1736" i="8"/>
  <c r="A1737" i="8"/>
  <c r="A1738" i="8"/>
  <c r="A1739" i="8"/>
  <c r="A1740" i="8"/>
  <c r="A1741" i="8"/>
  <c r="A1742" i="8"/>
  <c r="A1743" i="8"/>
  <c r="A1744" i="8"/>
  <c r="A1745" i="8"/>
  <c r="A1746" i="8"/>
  <c r="A1747" i="8"/>
  <c r="A1748" i="8"/>
  <c r="A1749" i="8"/>
  <c r="A1750" i="8"/>
  <c r="A1751" i="8"/>
  <c r="A1752" i="8"/>
  <c r="A1753" i="8"/>
  <c r="A1754" i="8"/>
  <c r="A1755" i="8"/>
  <c r="A1756" i="8"/>
  <c r="A1757" i="8"/>
  <c r="A1758" i="8"/>
  <c r="A1759" i="8"/>
  <c r="A1760" i="8"/>
  <c r="A1761" i="8"/>
  <c r="A1762" i="8"/>
  <c r="A1763" i="8"/>
  <c r="A1764" i="8"/>
  <c r="A1765" i="8"/>
  <c r="A1766" i="8"/>
  <c r="A1767" i="8"/>
  <c r="A1768" i="8"/>
  <c r="A1769" i="8"/>
  <c r="A1770" i="8"/>
  <c r="A1771" i="8"/>
  <c r="A1772" i="8"/>
  <c r="A1773" i="8"/>
  <c r="A1774" i="8"/>
  <c r="A1775" i="8"/>
  <c r="A1776" i="8"/>
  <c r="A1777" i="8"/>
  <c r="A1778" i="8"/>
  <c r="A1779" i="8"/>
  <c r="A1780" i="8"/>
  <c r="A1781" i="8"/>
  <c r="A1782" i="8"/>
  <c r="A1783" i="8"/>
  <c r="A1784" i="8"/>
  <c r="A1785" i="8"/>
  <c r="A1786" i="8"/>
  <c r="A1787" i="8"/>
  <c r="A1788" i="8"/>
  <c r="A1789" i="8"/>
  <c r="A1790" i="8"/>
  <c r="A1791" i="8"/>
  <c r="A1792" i="8"/>
  <c r="A1793" i="8"/>
  <c r="A1794" i="8"/>
  <c r="A1795" i="8"/>
  <c r="A1796" i="8"/>
  <c r="A1797" i="8"/>
  <c r="A1798" i="8"/>
  <c r="A1799" i="8"/>
  <c r="A1800" i="8"/>
  <c r="A1801" i="8"/>
  <c r="A1802" i="8"/>
  <c r="A1803" i="8"/>
  <c r="A1804" i="8"/>
  <c r="A1805" i="8"/>
  <c r="A1806" i="8"/>
  <c r="A1807" i="8"/>
  <c r="A1808" i="8"/>
  <c r="A1809" i="8"/>
  <c r="A1810" i="8"/>
  <c r="A1811" i="8"/>
  <c r="A1812" i="8"/>
  <c r="A1813" i="8"/>
  <c r="A1814" i="8"/>
  <c r="A1815" i="8"/>
  <c r="A1816" i="8"/>
  <c r="A1817" i="8"/>
  <c r="A1818" i="8"/>
  <c r="A1819" i="8"/>
  <c r="A1820" i="8"/>
  <c r="A1821" i="8"/>
  <c r="A1822" i="8"/>
  <c r="A1823" i="8"/>
  <c r="A1824" i="8"/>
  <c r="A1825" i="8"/>
  <c r="A1826" i="8"/>
  <c r="A1827" i="8"/>
  <c r="A1828" i="8"/>
  <c r="A1829" i="8"/>
  <c r="A1830" i="8"/>
  <c r="A1831" i="8"/>
  <c r="A1832" i="8"/>
  <c r="A1833" i="8"/>
  <c r="A1834" i="8"/>
  <c r="A1835" i="8"/>
  <c r="A1836" i="8"/>
  <c r="A1837" i="8"/>
  <c r="A1838" i="8"/>
  <c r="A1839" i="8"/>
  <c r="A1840" i="8"/>
  <c r="A1841" i="8"/>
  <c r="A1842" i="8"/>
  <c r="A1843" i="8"/>
  <c r="A1844" i="8"/>
  <c r="A1845" i="8"/>
  <c r="A1846" i="8"/>
  <c r="A1847" i="8"/>
  <c r="A1848" i="8"/>
  <c r="A1849" i="8"/>
  <c r="A1850" i="8"/>
  <c r="A1851" i="8"/>
  <c r="A1852" i="8"/>
  <c r="A1853" i="8"/>
  <c r="A1854" i="8"/>
  <c r="A1855" i="8"/>
  <c r="A1856" i="8"/>
  <c r="A1857" i="8"/>
  <c r="A1858" i="8"/>
  <c r="A1859" i="8"/>
  <c r="A1860" i="8"/>
  <c r="A1861" i="8"/>
  <c r="A1862" i="8"/>
  <c r="A1863" i="8"/>
  <c r="A1864" i="8"/>
  <c r="A1865" i="8"/>
  <c r="A1866" i="8"/>
  <c r="A1867" i="8"/>
  <c r="A1868" i="8"/>
  <c r="A1869" i="8"/>
  <c r="A1870" i="8"/>
  <c r="A1871" i="8"/>
  <c r="A1872" i="8"/>
  <c r="A1873" i="8"/>
  <c r="A1874" i="8"/>
  <c r="A1875" i="8"/>
  <c r="A1876" i="8"/>
  <c r="A1877" i="8"/>
  <c r="A1878" i="8"/>
  <c r="A1879" i="8"/>
  <c r="A1880" i="8"/>
  <c r="A1881" i="8"/>
  <c r="A1882" i="8"/>
  <c r="A1883" i="8"/>
  <c r="A1884" i="8"/>
  <c r="A1885" i="8"/>
  <c r="A1886" i="8"/>
  <c r="A1887" i="8"/>
  <c r="A1888" i="8"/>
  <c r="A1889" i="8"/>
  <c r="A1890" i="8"/>
  <c r="A1891" i="8"/>
  <c r="A1892" i="8"/>
  <c r="A1893" i="8"/>
  <c r="A1894" i="8"/>
  <c r="A1895" i="8"/>
  <c r="A1896" i="8"/>
  <c r="A1897" i="8"/>
  <c r="A1898" i="8"/>
  <c r="A1899" i="8"/>
  <c r="A1900" i="8"/>
  <c r="A1901" i="8"/>
  <c r="A1902" i="8"/>
  <c r="A1903" i="8"/>
  <c r="A1904" i="8"/>
  <c r="A1905" i="8"/>
  <c r="A1906" i="8"/>
  <c r="A1907" i="8"/>
  <c r="A1908" i="8"/>
  <c r="A1909" i="8"/>
  <c r="A1910" i="8"/>
  <c r="A1911" i="8"/>
  <c r="A1912" i="8"/>
  <c r="A1913" i="8"/>
  <c r="A1914" i="8"/>
  <c r="A1915" i="8"/>
  <c r="A1916" i="8"/>
  <c r="A1917" i="8"/>
  <c r="A1918" i="8"/>
  <c r="A1919" i="8"/>
  <c r="A1920" i="8"/>
  <c r="A1921" i="8"/>
  <c r="A1922" i="8"/>
  <c r="A1923" i="8"/>
  <c r="A1924" i="8"/>
  <c r="A1925" i="8"/>
  <c r="A1926" i="8"/>
  <c r="A1927" i="8"/>
  <c r="A1928" i="8"/>
  <c r="A1929" i="8"/>
  <c r="A1930" i="8"/>
  <c r="A1931" i="8"/>
  <c r="A1932" i="8"/>
  <c r="A1933" i="8"/>
  <c r="A1934" i="8"/>
  <c r="A1935" i="8"/>
  <c r="A1936" i="8"/>
  <c r="A1937" i="8"/>
  <c r="A1938" i="8"/>
  <c r="A1939" i="8"/>
  <c r="A1940" i="8"/>
  <c r="A1941" i="8"/>
  <c r="A1942" i="8"/>
  <c r="A1943" i="8"/>
  <c r="A1944" i="8"/>
  <c r="A1945" i="8"/>
  <c r="A1946" i="8"/>
  <c r="A1947" i="8"/>
  <c r="A1948" i="8"/>
  <c r="A1949" i="8"/>
  <c r="A1950" i="8"/>
  <c r="A1951" i="8"/>
  <c r="A1952" i="8"/>
  <c r="A1953" i="8"/>
  <c r="A1954" i="8"/>
  <c r="A1955" i="8"/>
  <c r="A1956" i="8"/>
  <c r="A1957" i="8"/>
  <c r="A1958" i="8"/>
  <c r="A1959" i="8"/>
  <c r="A1960" i="8"/>
  <c r="A1961" i="8"/>
  <c r="A1962" i="8"/>
  <c r="A1963" i="8"/>
  <c r="A1964" i="8"/>
  <c r="A1965" i="8"/>
  <c r="A1966" i="8"/>
  <c r="A1967" i="8"/>
  <c r="A1968" i="8"/>
  <c r="A1969" i="8"/>
  <c r="A1970" i="8"/>
  <c r="A1971" i="8"/>
  <c r="A1972" i="8"/>
  <c r="A1973" i="8"/>
  <c r="A1974" i="8"/>
  <c r="A1975" i="8"/>
  <c r="A1976" i="8"/>
  <c r="A1977" i="8"/>
  <c r="A1978" i="8"/>
  <c r="A1979" i="8"/>
  <c r="A1980" i="8"/>
  <c r="A1981" i="8"/>
  <c r="A1982" i="8"/>
  <c r="A1983" i="8"/>
  <c r="A1984" i="8"/>
  <c r="A1985" i="8"/>
  <c r="A1986" i="8"/>
  <c r="A1987" i="8"/>
  <c r="A1988" i="8"/>
  <c r="A1989" i="8"/>
  <c r="A1990" i="8"/>
  <c r="A1991" i="8"/>
  <c r="A1992" i="8"/>
  <c r="A1993" i="8"/>
  <c r="A1994" i="8"/>
  <c r="A1995" i="8"/>
  <c r="A1996" i="8"/>
  <c r="A1997" i="8"/>
  <c r="A1998" i="8"/>
  <c r="A1999" i="8"/>
  <c r="A2000" i="8"/>
  <c r="A2001" i="8"/>
  <c r="A2002" i="8"/>
  <c r="A2003" i="8"/>
  <c r="A2004" i="8"/>
  <c r="A2005" i="8"/>
  <c r="A2006" i="8"/>
  <c r="A2007" i="8"/>
  <c r="A2008" i="8"/>
  <c r="A2009" i="8"/>
  <c r="A2010" i="8"/>
  <c r="A2011" i="8"/>
  <c r="A2012" i="8"/>
  <c r="A2013" i="8"/>
  <c r="A2014" i="8"/>
  <c r="A2015" i="8"/>
  <c r="A2016" i="8"/>
  <c r="A2017" i="8"/>
  <c r="A2018" i="8"/>
  <c r="A2019" i="8"/>
  <c r="A2020" i="8"/>
  <c r="A2021" i="8"/>
  <c r="A2022" i="8"/>
  <c r="A2023" i="8"/>
  <c r="A2024" i="8"/>
  <c r="A2025" i="8"/>
  <c r="A2026" i="8"/>
  <c r="A2027" i="8"/>
  <c r="A2028" i="8"/>
  <c r="A2029" i="8"/>
  <c r="A2030" i="8"/>
  <c r="A2031" i="8"/>
  <c r="A2032" i="8"/>
  <c r="A2033" i="8"/>
  <c r="A2034" i="8"/>
  <c r="A2035" i="8"/>
  <c r="A2036" i="8"/>
  <c r="A2037" i="8"/>
  <c r="A2038" i="8"/>
  <c r="A2039" i="8"/>
  <c r="A2040" i="8"/>
  <c r="A2041" i="8"/>
  <c r="A2042" i="8"/>
  <c r="A2043" i="8"/>
  <c r="A2044" i="8"/>
  <c r="A2045" i="8"/>
  <c r="A2046" i="8"/>
  <c r="A2047" i="8"/>
  <c r="A2048" i="8"/>
  <c r="A2049" i="8"/>
  <c r="A2050" i="8"/>
  <c r="A2051" i="8"/>
  <c r="A2052" i="8"/>
  <c r="A2053" i="8"/>
  <c r="A2054" i="8"/>
  <c r="A2055" i="8"/>
  <c r="A2056" i="8"/>
  <c r="A2057" i="8"/>
  <c r="A2058" i="8"/>
  <c r="A2059" i="8"/>
  <c r="A2060" i="8"/>
  <c r="A2061" i="8"/>
  <c r="A2062" i="8"/>
  <c r="A2063" i="8"/>
  <c r="A2064" i="8"/>
  <c r="A2065" i="8"/>
  <c r="A2066" i="8"/>
  <c r="A2067" i="8"/>
  <c r="A2068" i="8"/>
  <c r="A2069" i="8"/>
  <c r="A2070" i="8"/>
  <c r="A2071" i="8"/>
  <c r="A2072" i="8"/>
  <c r="A2073" i="8"/>
  <c r="A2074" i="8"/>
  <c r="A2075" i="8"/>
  <c r="A2076" i="8"/>
  <c r="A2077" i="8"/>
  <c r="A2078" i="8"/>
  <c r="A2079" i="8"/>
  <c r="A2080" i="8"/>
  <c r="A2081" i="8"/>
  <c r="A2082" i="8"/>
  <c r="A2083" i="8"/>
  <c r="A2084" i="8"/>
  <c r="A2085" i="8"/>
  <c r="A2086" i="8"/>
  <c r="A2087" i="8"/>
  <c r="A2088" i="8"/>
  <c r="A2089" i="8"/>
  <c r="A2090" i="8"/>
  <c r="A2091" i="8"/>
  <c r="A2092" i="8"/>
  <c r="A2093" i="8"/>
  <c r="A2094" i="8"/>
  <c r="A2095" i="8"/>
  <c r="A2096" i="8"/>
  <c r="A2097" i="8"/>
  <c r="A2098" i="8"/>
  <c r="A2099" i="8"/>
  <c r="A2100" i="8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259" i="7"/>
  <c r="A260" i="7"/>
  <c r="A261" i="7"/>
  <c r="A262" i="7"/>
  <c r="A263" i="7"/>
  <c r="A264" i="7"/>
  <c r="A265" i="7"/>
  <c r="A266" i="7"/>
  <c r="A267" i="7"/>
  <c r="A268" i="7"/>
  <c r="A269" i="7"/>
  <c r="A270" i="7"/>
  <c r="A271" i="7"/>
  <c r="A272" i="7"/>
  <c r="A273" i="7"/>
  <c r="A274" i="7"/>
  <c r="A275" i="7"/>
  <c r="A276" i="7"/>
  <c r="A277" i="7"/>
  <c r="A278" i="7"/>
  <c r="A279" i="7"/>
  <c r="A280" i="7"/>
  <c r="A281" i="7"/>
  <c r="A282" i="7"/>
  <c r="A283" i="7"/>
  <c r="A284" i="7"/>
  <c r="A285" i="7"/>
  <c r="A286" i="7"/>
  <c r="A287" i="7"/>
  <c r="A288" i="7"/>
  <c r="A289" i="7"/>
  <c r="A290" i="7"/>
  <c r="A291" i="7"/>
  <c r="A292" i="7"/>
  <c r="A293" i="7"/>
  <c r="A294" i="7"/>
  <c r="A295" i="7"/>
  <c r="A296" i="7"/>
  <c r="A297" i="7"/>
  <c r="A298" i="7"/>
  <c r="A299" i="7"/>
  <c r="A300" i="7"/>
  <c r="A301" i="7"/>
  <c r="A302" i="7"/>
  <c r="A303" i="7"/>
  <c r="A304" i="7"/>
  <c r="A305" i="7"/>
  <c r="A306" i="7"/>
  <c r="A307" i="7"/>
  <c r="A308" i="7"/>
  <c r="A309" i="7"/>
  <c r="A310" i="7"/>
  <c r="A311" i="7"/>
  <c r="A312" i="7"/>
  <c r="A313" i="7"/>
  <c r="A314" i="7"/>
  <c r="A315" i="7"/>
  <c r="A316" i="7"/>
  <c r="A317" i="7"/>
  <c r="A318" i="7"/>
  <c r="A319" i="7"/>
  <c r="A320" i="7"/>
  <c r="A321" i="7"/>
  <c r="A322" i="7"/>
  <c r="A323" i="7"/>
  <c r="A324" i="7"/>
  <c r="A325" i="7"/>
  <c r="A326" i="7"/>
  <c r="A327" i="7"/>
  <c r="A328" i="7"/>
  <c r="A329" i="7"/>
  <c r="A330" i="7"/>
  <c r="A331" i="7"/>
  <c r="A332" i="7"/>
  <c r="A333" i="7"/>
  <c r="A334" i="7"/>
  <c r="A335" i="7"/>
  <c r="A336" i="7"/>
  <c r="A337" i="7"/>
  <c r="A338" i="7"/>
  <c r="A339" i="7"/>
  <c r="A340" i="7"/>
  <c r="A341" i="7"/>
  <c r="A342" i="7"/>
  <c r="A343" i="7"/>
  <c r="A344" i="7"/>
  <c r="A345" i="7"/>
  <c r="A346" i="7"/>
  <c r="A347" i="7"/>
  <c r="A348" i="7"/>
  <c r="A349" i="7"/>
  <c r="A350" i="7"/>
  <c r="A351" i="7"/>
  <c r="A352" i="7"/>
  <c r="A353" i="7"/>
  <c r="A354" i="7"/>
  <c r="A355" i="7"/>
  <c r="A356" i="7"/>
  <c r="A357" i="7"/>
  <c r="A358" i="7"/>
  <c r="A359" i="7"/>
  <c r="A360" i="7"/>
  <c r="A361" i="7"/>
  <c r="A362" i="7"/>
  <c r="A363" i="7"/>
  <c r="A364" i="7"/>
  <c r="A365" i="7"/>
  <c r="A366" i="7"/>
  <c r="A367" i="7"/>
  <c r="A368" i="7"/>
  <c r="A369" i="7"/>
  <c r="A370" i="7"/>
  <c r="A371" i="7"/>
  <c r="A372" i="7"/>
  <c r="A373" i="7"/>
  <c r="A374" i="7"/>
  <c r="A375" i="7"/>
  <c r="A376" i="7"/>
  <c r="A377" i="7"/>
  <c r="A378" i="7"/>
  <c r="A379" i="7"/>
  <c r="A380" i="7"/>
  <c r="A381" i="7"/>
  <c r="A382" i="7"/>
  <c r="A383" i="7"/>
  <c r="A384" i="7"/>
  <c r="A385" i="7"/>
  <c r="A386" i="7"/>
  <c r="A387" i="7"/>
  <c r="A388" i="7"/>
  <c r="A389" i="7"/>
  <c r="A390" i="7"/>
  <c r="A391" i="7"/>
  <c r="A392" i="7"/>
  <c r="A393" i="7"/>
  <c r="A394" i="7"/>
  <c r="A395" i="7"/>
  <c r="A396" i="7"/>
  <c r="A397" i="7"/>
  <c r="A398" i="7"/>
  <c r="A399" i="7"/>
  <c r="A400" i="7"/>
  <c r="A401" i="7"/>
  <c r="A402" i="7"/>
  <c r="A403" i="7"/>
  <c r="A404" i="7"/>
  <c r="A405" i="7"/>
  <c r="A406" i="7"/>
  <c r="A407" i="7"/>
  <c r="A408" i="7"/>
  <c r="A409" i="7"/>
  <c r="A410" i="7"/>
  <c r="A411" i="7"/>
  <c r="A412" i="7"/>
  <c r="A413" i="7"/>
  <c r="A414" i="7"/>
  <c r="A415" i="7"/>
  <c r="A416" i="7"/>
  <c r="A417" i="7"/>
  <c r="A418" i="7"/>
  <c r="A419" i="7"/>
  <c r="A420" i="7"/>
  <c r="A421" i="7"/>
  <c r="A422" i="7"/>
  <c r="A423" i="7"/>
  <c r="A424" i="7"/>
  <c r="A425" i="7"/>
  <c r="A426" i="7"/>
  <c r="A427" i="7"/>
  <c r="A428" i="7"/>
  <c r="A429" i="7"/>
  <c r="A430" i="7"/>
  <c r="A431" i="7"/>
  <c r="A432" i="7"/>
  <c r="A433" i="7"/>
  <c r="A434" i="7"/>
  <c r="A435" i="7"/>
  <c r="A436" i="7"/>
  <c r="A437" i="7"/>
  <c r="A438" i="7"/>
  <c r="A439" i="7"/>
  <c r="A440" i="7"/>
  <c r="A441" i="7"/>
  <c r="A442" i="7"/>
  <c r="A443" i="7"/>
  <c r="A444" i="7"/>
  <c r="A445" i="7"/>
  <c r="A446" i="7"/>
  <c r="A447" i="7"/>
  <c r="A448" i="7"/>
  <c r="A449" i="7"/>
  <c r="A450" i="7"/>
  <c r="A451" i="7"/>
  <c r="A452" i="7"/>
  <c r="A453" i="7"/>
  <c r="A454" i="7"/>
  <c r="A455" i="7"/>
  <c r="A456" i="7"/>
  <c r="A457" i="7"/>
  <c r="A458" i="7"/>
  <c r="A459" i="7"/>
  <c r="A460" i="7"/>
  <c r="A461" i="7"/>
  <c r="A462" i="7"/>
  <c r="A463" i="7"/>
  <c r="A464" i="7"/>
  <c r="A465" i="7"/>
  <c r="A466" i="7"/>
  <c r="A467" i="7"/>
  <c r="A468" i="7"/>
  <c r="A469" i="7"/>
  <c r="A470" i="7"/>
  <c r="A471" i="7"/>
  <c r="A472" i="7"/>
  <c r="A473" i="7"/>
  <c r="A474" i="7"/>
  <c r="A475" i="7"/>
  <c r="A476" i="7"/>
  <c r="A477" i="7"/>
  <c r="A478" i="7"/>
  <c r="A479" i="7"/>
  <c r="A480" i="7"/>
  <c r="A481" i="7"/>
  <c r="A482" i="7"/>
  <c r="A483" i="7"/>
  <c r="A484" i="7"/>
  <c r="A485" i="7"/>
  <c r="A486" i="7"/>
  <c r="A487" i="7"/>
  <c r="A488" i="7"/>
  <c r="A489" i="7"/>
  <c r="A490" i="7"/>
  <c r="A491" i="7"/>
  <c r="A492" i="7"/>
  <c r="A493" i="7"/>
  <c r="A494" i="7"/>
  <c r="A495" i="7"/>
  <c r="A496" i="7"/>
  <c r="A497" i="7"/>
  <c r="A498" i="7"/>
  <c r="A499" i="7"/>
  <c r="A500" i="7"/>
  <c r="A501" i="7"/>
  <c r="A502" i="7"/>
  <c r="A503" i="7"/>
  <c r="A504" i="7"/>
  <c r="A505" i="7"/>
  <c r="A506" i="7"/>
  <c r="A507" i="7"/>
  <c r="A508" i="7"/>
  <c r="A509" i="7"/>
  <c r="A510" i="7"/>
  <c r="A511" i="7"/>
  <c r="A512" i="7"/>
  <c r="A513" i="7"/>
  <c r="A514" i="7"/>
  <c r="A515" i="7"/>
  <c r="A516" i="7"/>
  <c r="A517" i="7"/>
  <c r="A518" i="7"/>
  <c r="A519" i="7"/>
  <c r="A520" i="7"/>
  <c r="A521" i="7"/>
  <c r="A522" i="7"/>
  <c r="A523" i="7"/>
  <c r="A524" i="7"/>
  <c r="A525" i="7"/>
  <c r="A526" i="7"/>
  <c r="A527" i="7"/>
  <c r="A528" i="7"/>
  <c r="A529" i="7"/>
  <c r="A530" i="7"/>
  <c r="A531" i="7"/>
  <c r="A532" i="7"/>
  <c r="A533" i="7"/>
  <c r="A534" i="7"/>
  <c r="A535" i="7"/>
  <c r="A536" i="7"/>
  <c r="A537" i="7"/>
  <c r="A538" i="7"/>
  <c r="A539" i="7"/>
  <c r="A540" i="7"/>
  <c r="A541" i="7"/>
  <c r="A542" i="7"/>
  <c r="A543" i="7"/>
  <c r="A544" i="7"/>
  <c r="A545" i="7"/>
  <c r="A546" i="7"/>
  <c r="A547" i="7"/>
  <c r="A548" i="7"/>
  <c r="A549" i="7"/>
  <c r="A550" i="7"/>
  <c r="A551" i="7"/>
  <c r="A552" i="7"/>
  <c r="A553" i="7"/>
  <c r="A554" i="7"/>
  <c r="A555" i="7"/>
  <c r="A556" i="7"/>
  <c r="A557" i="7"/>
  <c r="A558" i="7"/>
  <c r="A559" i="7"/>
  <c r="A560" i="7"/>
  <c r="A561" i="7"/>
  <c r="A562" i="7"/>
  <c r="A563" i="7"/>
  <c r="A564" i="7"/>
  <c r="A565" i="7"/>
  <c r="A566" i="7"/>
  <c r="A567" i="7"/>
  <c r="A568" i="7"/>
  <c r="A569" i="7"/>
  <c r="A570" i="7"/>
  <c r="A571" i="7"/>
  <c r="A572" i="7"/>
  <c r="A573" i="7"/>
  <c r="A574" i="7"/>
  <c r="A575" i="7"/>
  <c r="A576" i="7"/>
  <c r="A577" i="7"/>
  <c r="A578" i="7"/>
  <c r="A579" i="7"/>
  <c r="A580" i="7"/>
  <c r="A581" i="7"/>
  <c r="A582" i="7"/>
  <c r="A583" i="7"/>
  <c r="A584" i="7"/>
  <c r="A585" i="7"/>
  <c r="A586" i="7"/>
  <c r="A587" i="7"/>
  <c r="A588" i="7"/>
  <c r="A589" i="7"/>
  <c r="A590" i="7"/>
  <c r="A591" i="7"/>
  <c r="A592" i="7"/>
  <c r="A593" i="7"/>
  <c r="A594" i="7"/>
  <c r="A595" i="7"/>
  <c r="A596" i="7"/>
  <c r="A597" i="7"/>
  <c r="A598" i="7"/>
  <c r="A599" i="7"/>
  <c r="A600" i="7"/>
  <c r="A601" i="7"/>
  <c r="A602" i="7"/>
  <c r="A603" i="7"/>
  <c r="A604" i="7"/>
  <c r="A605" i="7"/>
  <c r="A606" i="7"/>
  <c r="A607" i="7"/>
  <c r="A608" i="7"/>
  <c r="A609" i="7"/>
  <c r="A610" i="7"/>
  <c r="A611" i="7"/>
  <c r="A612" i="7"/>
  <c r="A613" i="7"/>
  <c r="A614" i="7"/>
  <c r="A615" i="7"/>
  <c r="A616" i="7"/>
  <c r="A617" i="7"/>
  <c r="A618" i="7"/>
  <c r="A619" i="7"/>
  <c r="A620" i="7"/>
  <c r="A621" i="7"/>
  <c r="A622" i="7"/>
  <c r="A623" i="7"/>
  <c r="A624" i="7"/>
  <c r="A625" i="7"/>
  <c r="A626" i="7"/>
  <c r="A627" i="7"/>
  <c r="A628" i="7"/>
  <c r="A629" i="7"/>
  <c r="A630" i="7"/>
  <c r="A631" i="7"/>
  <c r="A632" i="7"/>
  <c r="A633" i="7"/>
  <c r="A634" i="7"/>
  <c r="A635" i="7"/>
  <c r="A636" i="7"/>
  <c r="A637" i="7"/>
  <c r="A638" i="7"/>
  <c r="A639" i="7"/>
  <c r="A640" i="7"/>
  <c r="A641" i="7"/>
  <c r="A642" i="7"/>
  <c r="A643" i="7"/>
  <c r="A644" i="7"/>
  <c r="A645" i="7"/>
  <c r="A646" i="7"/>
  <c r="A647" i="7"/>
  <c r="A648" i="7"/>
  <c r="A649" i="7"/>
  <c r="A650" i="7"/>
  <c r="A651" i="7"/>
  <c r="A652" i="7"/>
  <c r="A653" i="7"/>
  <c r="A654" i="7"/>
  <c r="A655" i="7"/>
  <c r="A656" i="7"/>
  <c r="A657" i="7"/>
  <c r="A658" i="7"/>
  <c r="A659" i="7"/>
  <c r="A660" i="7"/>
  <c r="A661" i="7"/>
  <c r="A662" i="7"/>
  <c r="A663" i="7"/>
  <c r="A664" i="7"/>
  <c r="A665" i="7"/>
  <c r="A666" i="7"/>
  <c r="A667" i="7"/>
  <c r="A668" i="7"/>
  <c r="A669" i="7"/>
  <c r="A670" i="7"/>
  <c r="A671" i="7"/>
  <c r="A672" i="7"/>
  <c r="A673" i="7"/>
  <c r="A674" i="7"/>
  <c r="A675" i="7"/>
  <c r="A676" i="7"/>
  <c r="A677" i="7"/>
  <c r="A678" i="7"/>
  <c r="A679" i="7"/>
  <c r="A680" i="7"/>
  <c r="A681" i="7"/>
  <c r="A682" i="7"/>
  <c r="A683" i="7"/>
  <c r="A684" i="7"/>
  <c r="A685" i="7"/>
  <c r="A686" i="7"/>
  <c r="A687" i="7"/>
  <c r="A688" i="7"/>
  <c r="A689" i="7"/>
  <c r="A690" i="7"/>
  <c r="A691" i="7"/>
  <c r="A692" i="7"/>
  <c r="A693" i="7"/>
  <c r="A694" i="7"/>
  <c r="A695" i="7"/>
  <c r="A696" i="7"/>
  <c r="A697" i="7"/>
  <c r="A698" i="7"/>
  <c r="A699" i="7"/>
  <c r="A700" i="7"/>
  <c r="A701" i="7"/>
  <c r="A702" i="7"/>
  <c r="A703" i="7"/>
  <c r="A704" i="7"/>
  <c r="A705" i="7"/>
  <c r="A706" i="7"/>
  <c r="A707" i="7"/>
  <c r="A708" i="7"/>
  <c r="A709" i="7"/>
  <c r="A710" i="7"/>
  <c r="A711" i="7"/>
  <c r="A712" i="7"/>
  <c r="A713" i="7"/>
  <c r="A714" i="7"/>
  <c r="A715" i="7"/>
  <c r="A716" i="7"/>
  <c r="A717" i="7"/>
  <c r="A718" i="7"/>
  <c r="A719" i="7"/>
  <c r="A720" i="7"/>
  <c r="A721" i="7"/>
  <c r="A722" i="7"/>
  <c r="A723" i="7"/>
  <c r="A724" i="7"/>
  <c r="A725" i="7"/>
  <c r="A726" i="7"/>
  <c r="A727" i="7"/>
  <c r="A728" i="7"/>
  <c r="A729" i="7"/>
  <c r="A730" i="7"/>
  <c r="A731" i="7"/>
  <c r="A732" i="7"/>
  <c r="A733" i="7"/>
  <c r="A734" i="7"/>
  <c r="A735" i="7"/>
  <c r="A736" i="7"/>
  <c r="A737" i="7"/>
  <c r="A738" i="7"/>
  <c r="A739" i="7"/>
  <c r="A740" i="7"/>
  <c r="A741" i="7"/>
  <c r="A742" i="7"/>
  <c r="A743" i="7"/>
  <c r="A744" i="7"/>
  <c r="A745" i="7"/>
  <c r="A746" i="7"/>
  <c r="A747" i="7"/>
  <c r="A748" i="7"/>
  <c r="A749" i="7"/>
  <c r="A750" i="7"/>
  <c r="A751" i="7"/>
  <c r="A752" i="7"/>
  <c r="A753" i="7"/>
  <c r="A754" i="7"/>
  <c r="A755" i="7"/>
  <c r="A756" i="7"/>
  <c r="A757" i="7"/>
  <c r="A758" i="7"/>
  <c r="A759" i="7"/>
  <c r="A760" i="7"/>
  <c r="A761" i="7"/>
  <c r="A762" i="7"/>
  <c r="A763" i="7"/>
  <c r="A764" i="7"/>
  <c r="A765" i="7"/>
  <c r="A766" i="7"/>
  <c r="A767" i="7"/>
  <c r="A768" i="7"/>
  <c r="A769" i="7"/>
  <c r="A770" i="7"/>
  <c r="A771" i="7"/>
  <c r="A772" i="7"/>
  <c r="A773" i="7"/>
  <c r="A774" i="7"/>
  <c r="A775" i="7"/>
  <c r="A776" i="7"/>
  <c r="A777" i="7"/>
  <c r="A778" i="7"/>
  <c r="A779" i="7"/>
  <c r="A780" i="7"/>
  <c r="A781" i="7"/>
  <c r="A782" i="7"/>
  <c r="A783" i="7"/>
  <c r="A784" i="7"/>
  <c r="A785" i="7"/>
  <c r="A786" i="7"/>
  <c r="A787" i="7"/>
  <c r="A788" i="7"/>
  <c r="A789" i="7"/>
  <c r="A790" i="7"/>
  <c r="A791" i="7"/>
  <c r="A792" i="7"/>
  <c r="A793" i="7"/>
  <c r="A794" i="7"/>
  <c r="A795" i="7"/>
  <c r="A796" i="7"/>
  <c r="A797" i="7"/>
  <c r="A798" i="7"/>
  <c r="A799" i="7"/>
  <c r="A800" i="7"/>
  <c r="A801" i="7"/>
  <c r="A802" i="7"/>
  <c r="A803" i="7"/>
  <c r="A804" i="7"/>
  <c r="A805" i="7"/>
  <c r="A806" i="7"/>
  <c r="A807" i="7"/>
  <c r="A808" i="7"/>
  <c r="A809" i="7"/>
  <c r="A810" i="7"/>
  <c r="A811" i="7"/>
  <c r="A812" i="7"/>
  <c r="A813" i="7"/>
  <c r="A814" i="7"/>
  <c r="A815" i="7"/>
  <c r="A816" i="7"/>
  <c r="A817" i="7"/>
  <c r="A818" i="7"/>
  <c r="A819" i="7"/>
  <c r="A820" i="7"/>
  <c r="A821" i="7"/>
  <c r="A822" i="7"/>
  <c r="A823" i="7"/>
  <c r="A824" i="7"/>
  <c r="A825" i="7"/>
  <c r="A826" i="7"/>
  <c r="A827" i="7"/>
  <c r="A828" i="7"/>
  <c r="A829" i="7"/>
  <c r="A830" i="7"/>
  <c r="A831" i="7"/>
  <c r="A832" i="7"/>
  <c r="A833" i="7"/>
  <c r="A834" i="7"/>
  <c r="A835" i="7"/>
  <c r="A836" i="7"/>
  <c r="A837" i="7"/>
  <c r="A838" i="7"/>
  <c r="A839" i="7"/>
  <c r="A840" i="7"/>
  <c r="A841" i="7"/>
  <c r="A842" i="7"/>
  <c r="A843" i="7"/>
  <c r="A844" i="7"/>
  <c r="A845" i="7"/>
  <c r="A846" i="7"/>
  <c r="A847" i="7"/>
  <c r="A848" i="7"/>
  <c r="A849" i="7"/>
  <c r="A850" i="7"/>
  <c r="A851" i="7"/>
  <c r="A852" i="7"/>
  <c r="A853" i="7"/>
  <c r="A854" i="7"/>
  <c r="A855" i="7"/>
  <c r="A856" i="7"/>
  <c r="A857" i="7"/>
  <c r="A858" i="7"/>
  <c r="A859" i="7"/>
  <c r="A860" i="7"/>
  <c r="A861" i="7"/>
  <c r="A862" i="7"/>
  <c r="A863" i="7"/>
  <c r="A864" i="7"/>
  <c r="A865" i="7"/>
  <c r="A866" i="7"/>
  <c r="A867" i="7"/>
  <c r="A868" i="7"/>
  <c r="A869" i="7"/>
  <c r="A870" i="7"/>
  <c r="A871" i="7"/>
  <c r="A872" i="7"/>
  <c r="A873" i="7"/>
  <c r="A874" i="7"/>
  <c r="A875" i="7"/>
  <c r="A876" i="7"/>
  <c r="A877" i="7"/>
  <c r="A878" i="7"/>
  <c r="A879" i="7"/>
  <c r="A880" i="7"/>
  <c r="A881" i="7"/>
  <c r="A882" i="7"/>
  <c r="A883" i="7"/>
  <c r="A884" i="7"/>
  <c r="A885" i="7"/>
  <c r="A886" i="7"/>
  <c r="A887" i="7"/>
  <c r="A888" i="7"/>
  <c r="A889" i="7"/>
  <c r="A890" i="7"/>
  <c r="A891" i="7"/>
  <c r="A892" i="7"/>
  <c r="A893" i="7"/>
  <c r="A894" i="7"/>
  <c r="A895" i="7"/>
  <c r="A896" i="7"/>
  <c r="A897" i="7"/>
  <c r="A898" i="7"/>
  <c r="A899" i="7"/>
  <c r="A900" i="7"/>
  <c r="A901" i="7"/>
  <c r="A902" i="7"/>
  <c r="A903" i="7"/>
  <c r="A904" i="7"/>
  <c r="A905" i="7"/>
  <c r="A906" i="7"/>
  <c r="A907" i="7"/>
  <c r="A908" i="7"/>
  <c r="A909" i="7"/>
  <c r="A910" i="7"/>
  <c r="A911" i="7"/>
  <c r="A912" i="7"/>
  <c r="A913" i="7"/>
  <c r="A914" i="7"/>
  <c r="A915" i="7"/>
  <c r="A916" i="7"/>
  <c r="A917" i="7"/>
  <c r="A918" i="7"/>
  <c r="A919" i="7"/>
  <c r="A920" i="7"/>
  <c r="A921" i="7"/>
  <c r="A922" i="7"/>
  <c r="A923" i="7"/>
  <c r="A924" i="7"/>
  <c r="A925" i="7"/>
  <c r="A926" i="7"/>
  <c r="A927" i="7"/>
  <c r="A928" i="7"/>
  <c r="A929" i="7"/>
  <c r="A930" i="7"/>
  <c r="A931" i="7"/>
  <c r="A932" i="7"/>
  <c r="A933" i="7"/>
  <c r="A934" i="7"/>
  <c r="A935" i="7"/>
  <c r="A936" i="7"/>
  <c r="A937" i="7"/>
  <c r="A938" i="7"/>
  <c r="A939" i="7"/>
  <c r="A940" i="7"/>
  <c r="A941" i="7"/>
  <c r="A942" i="7"/>
  <c r="A943" i="7"/>
  <c r="A944" i="7"/>
  <c r="A945" i="7"/>
  <c r="A946" i="7"/>
  <c r="A947" i="7"/>
  <c r="A948" i="7"/>
  <c r="A949" i="7"/>
  <c r="A950" i="7"/>
  <c r="A951" i="7"/>
  <c r="A952" i="7"/>
  <c r="A953" i="7"/>
  <c r="A954" i="7"/>
  <c r="A955" i="7"/>
  <c r="A956" i="7"/>
  <c r="A957" i="7"/>
  <c r="A958" i="7"/>
  <c r="A959" i="7"/>
  <c r="A960" i="7"/>
  <c r="A961" i="7"/>
  <c r="A962" i="7"/>
  <c r="A963" i="7"/>
  <c r="A964" i="7"/>
  <c r="A965" i="7"/>
  <c r="A966" i="7"/>
  <c r="A967" i="7"/>
  <c r="A968" i="7"/>
  <c r="A969" i="7"/>
  <c r="A970" i="7"/>
  <c r="A971" i="7"/>
  <c r="A972" i="7"/>
  <c r="A973" i="7"/>
  <c r="A974" i="7"/>
  <c r="A975" i="7"/>
  <c r="A976" i="7"/>
  <c r="A977" i="7"/>
  <c r="A978" i="7"/>
  <c r="A979" i="7"/>
  <c r="A980" i="7"/>
  <c r="A981" i="7"/>
  <c r="A982" i="7"/>
  <c r="A983" i="7"/>
  <c r="A984" i="7"/>
  <c r="A985" i="7"/>
  <c r="A986" i="7"/>
  <c r="A987" i="7"/>
  <c r="A988" i="7"/>
  <c r="A989" i="7"/>
  <c r="A990" i="7"/>
  <c r="A991" i="7"/>
  <c r="A992" i="7"/>
  <c r="A993" i="7"/>
  <c r="A994" i="7"/>
  <c r="A995" i="7"/>
  <c r="A996" i="7"/>
  <c r="A997" i="7"/>
  <c r="A998" i="7"/>
  <c r="A999" i="7"/>
  <c r="A1000" i="7"/>
  <c r="A1001" i="7"/>
  <c r="A1002" i="7"/>
  <c r="A1003" i="7"/>
  <c r="A1004" i="7"/>
  <c r="A1005" i="7"/>
  <c r="A1006" i="7"/>
  <c r="A1007" i="7"/>
  <c r="A1008" i="7"/>
  <c r="A1009" i="7"/>
  <c r="A1010" i="7"/>
  <c r="A1011" i="7"/>
  <c r="A1012" i="7"/>
  <c r="A1013" i="7"/>
  <c r="A1014" i="7"/>
  <c r="A1015" i="7"/>
  <c r="A1016" i="7"/>
  <c r="A1017" i="7"/>
  <c r="A1018" i="7"/>
  <c r="A1019" i="7"/>
  <c r="A1020" i="7"/>
  <c r="A1021" i="7"/>
  <c r="A1022" i="7"/>
  <c r="A1023" i="7"/>
  <c r="A1024" i="7"/>
  <c r="A1025" i="7"/>
  <c r="A1026" i="7"/>
  <c r="A1027" i="7"/>
  <c r="A1028" i="7"/>
  <c r="A1029" i="7"/>
  <c r="A1030" i="7"/>
  <c r="A1031" i="7"/>
  <c r="A1032" i="7"/>
  <c r="A1033" i="7"/>
  <c r="A1034" i="7"/>
  <c r="A1035" i="7"/>
  <c r="A1036" i="7"/>
  <c r="A1037" i="7"/>
  <c r="A1038" i="7"/>
  <c r="A1039" i="7"/>
  <c r="A1040" i="7"/>
  <c r="A1041" i="7"/>
  <c r="A1042" i="7"/>
  <c r="A1043" i="7"/>
  <c r="A1044" i="7"/>
  <c r="A1045" i="7"/>
  <c r="A1046" i="7"/>
  <c r="A1047" i="7"/>
  <c r="A1048" i="7"/>
  <c r="A1049" i="7"/>
  <c r="A1050" i="7"/>
  <c r="A1051" i="7"/>
  <c r="A1052" i="7"/>
  <c r="A1053" i="7"/>
  <c r="A1054" i="7"/>
  <c r="A1055" i="7"/>
  <c r="A1056" i="7"/>
  <c r="A1057" i="7"/>
  <c r="A1058" i="7"/>
  <c r="A1059" i="7"/>
  <c r="A1060" i="7"/>
  <c r="A1061" i="7"/>
  <c r="A1062" i="7"/>
  <c r="A1063" i="7"/>
  <c r="A1064" i="7"/>
  <c r="A1065" i="7"/>
  <c r="A1066" i="7"/>
  <c r="A1067" i="7"/>
  <c r="A1068" i="7"/>
  <c r="A1069" i="7"/>
  <c r="A1070" i="7"/>
  <c r="A1071" i="7"/>
  <c r="A1072" i="7"/>
  <c r="A1073" i="7"/>
  <c r="A1074" i="7"/>
  <c r="A1075" i="7"/>
  <c r="A1076" i="7"/>
  <c r="A1077" i="7"/>
  <c r="A1078" i="7"/>
  <c r="A1079" i="7"/>
  <c r="A1080" i="7"/>
  <c r="A1081" i="7"/>
  <c r="A1082" i="7"/>
  <c r="A1083" i="7"/>
  <c r="A1084" i="7"/>
  <c r="A1085" i="7"/>
  <c r="A1086" i="7"/>
  <c r="A1087" i="7"/>
  <c r="A1088" i="7"/>
  <c r="A1089" i="7"/>
  <c r="A1090" i="7"/>
  <c r="A1091" i="7"/>
  <c r="A1092" i="7"/>
  <c r="A1093" i="7"/>
  <c r="A1094" i="7"/>
  <c r="A1095" i="7"/>
  <c r="A1096" i="7"/>
  <c r="A1097" i="7"/>
  <c r="A1098" i="7"/>
  <c r="A1099" i="7"/>
  <c r="A1100" i="7"/>
  <c r="A1101" i="7"/>
  <c r="A1102" i="7"/>
  <c r="A1103" i="7"/>
  <c r="A1104" i="7"/>
  <c r="A1105" i="7"/>
  <c r="A1106" i="7"/>
  <c r="A1107" i="7"/>
  <c r="A1108" i="7"/>
  <c r="A1109" i="7"/>
  <c r="A1110" i="7"/>
  <c r="A1111" i="7"/>
  <c r="A1112" i="7"/>
  <c r="A1113" i="7"/>
  <c r="A1114" i="7"/>
  <c r="A1115" i="7"/>
  <c r="A1116" i="7"/>
  <c r="A1117" i="7"/>
  <c r="A1118" i="7"/>
  <c r="A1119" i="7"/>
  <c r="A1120" i="7"/>
  <c r="A1121" i="7"/>
  <c r="A1122" i="7"/>
  <c r="A1123" i="7"/>
  <c r="A1124" i="7"/>
  <c r="A1125" i="7"/>
  <c r="A1126" i="7"/>
  <c r="A1127" i="7"/>
  <c r="A1128" i="7"/>
  <c r="A1129" i="7"/>
  <c r="A1130" i="7"/>
  <c r="A1131" i="7"/>
  <c r="A1132" i="7"/>
  <c r="A1133" i="7"/>
  <c r="A1134" i="7"/>
  <c r="A1135" i="7"/>
  <c r="A1136" i="7"/>
  <c r="A1137" i="7"/>
  <c r="A1138" i="7"/>
  <c r="A1139" i="7"/>
  <c r="A1140" i="7"/>
  <c r="A1141" i="7"/>
  <c r="A1142" i="7"/>
  <c r="A1143" i="7"/>
  <c r="A1144" i="7"/>
  <c r="A1145" i="7"/>
  <c r="A1146" i="7"/>
  <c r="A1147" i="7"/>
  <c r="A1148" i="7"/>
  <c r="A1149" i="7"/>
  <c r="A1150" i="7"/>
  <c r="A1151" i="7"/>
  <c r="A1152" i="7"/>
  <c r="A1153" i="7"/>
  <c r="A1154" i="7"/>
  <c r="A1155" i="7"/>
  <c r="A1156" i="7"/>
  <c r="A1157" i="7"/>
  <c r="A1158" i="7"/>
  <c r="A1159" i="7"/>
  <c r="A1160" i="7"/>
  <c r="A1161" i="7"/>
  <c r="A1162" i="7"/>
  <c r="A1163" i="7"/>
  <c r="A1164" i="7"/>
  <c r="A1165" i="7"/>
  <c r="A1166" i="7"/>
  <c r="A1167" i="7"/>
  <c r="A1168" i="7"/>
  <c r="A1169" i="7"/>
  <c r="A1170" i="7"/>
  <c r="A1171" i="7"/>
  <c r="A1172" i="7"/>
  <c r="A1173" i="7"/>
  <c r="A1174" i="7"/>
  <c r="A1175" i="7"/>
  <c r="A1176" i="7"/>
  <c r="A1177" i="7"/>
  <c r="A1178" i="7"/>
  <c r="A1179" i="7"/>
  <c r="A1180" i="7"/>
  <c r="A1181" i="7"/>
  <c r="A1182" i="7"/>
  <c r="A1183" i="7"/>
  <c r="A1184" i="7"/>
  <c r="A1185" i="7"/>
  <c r="A1186" i="7"/>
  <c r="A1187" i="7"/>
  <c r="A1188" i="7"/>
  <c r="A1189" i="7"/>
  <c r="A1190" i="7"/>
  <c r="A1191" i="7"/>
  <c r="A1192" i="7"/>
  <c r="A1193" i="7"/>
  <c r="A1194" i="7"/>
  <c r="A1195" i="7"/>
  <c r="A1196" i="7"/>
  <c r="A1197" i="7"/>
  <c r="A1198" i="7"/>
  <c r="A1199" i="7"/>
  <c r="A1200" i="7"/>
  <c r="A1201" i="7"/>
  <c r="A1202" i="7"/>
  <c r="A1203" i="7"/>
  <c r="A1204" i="7"/>
  <c r="A1205" i="7"/>
  <c r="A1206" i="7"/>
  <c r="A1207" i="7"/>
  <c r="A1208" i="7"/>
  <c r="A1209" i="7"/>
  <c r="A1210" i="7"/>
  <c r="A1211" i="7"/>
  <c r="A1212" i="7"/>
  <c r="A1213" i="7"/>
  <c r="A1214" i="7"/>
  <c r="A1215" i="7"/>
  <c r="A1216" i="7"/>
  <c r="A1217" i="7"/>
  <c r="A1218" i="7"/>
  <c r="A1219" i="7"/>
  <c r="A1220" i="7"/>
  <c r="A1221" i="7"/>
  <c r="A1222" i="7"/>
  <c r="A1223" i="7"/>
  <c r="A1224" i="7"/>
  <c r="A1225" i="7"/>
  <c r="A1226" i="7"/>
  <c r="A1227" i="7"/>
  <c r="A1228" i="7"/>
  <c r="A1229" i="7"/>
  <c r="A1230" i="7"/>
  <c r="A1231" i="7"/>
  <c r="A1232" i="7"/>
  <c r="A1233" i="7"/>
  <c r="A1234" i="7"/>
  <c r="A1235" i="7"/>
  <c r="A1236" i="7"/>
  <c r="A1237" i="7"/>
  <c r="A1238" i="7"/>
  <c r="A1239" i="7"/>
  <c r="A1240" i="7"/>
  <c r="A1241" i="7"/>
  <c r="A1242" i="7"/>
  <c r="A1243" i="7"/>
  <c r="A1244" i="7"/>
  <c r="A1245" i="7"/>
  <c r="A1246" i="7"/>
  <c r="A1247" i="7"/>
  <c r="A1248" i="7"/>
  <c r="A1249" i="7"/>
  <c r="A1250" i="7"/>
  <c r="A1251" i="7"/>
  <c r="A1252" i="7"/>
  <c r="A1253" i="7"/>
  <c r="A1254" i="7"/>
  <c r="A1255" i="7"/>
  <c r="A1256" i="7"/>
  <c r="A1257" i="7"/>
  <c r="A1258" i="7"/>
  <c r="A1259" i="7"/>
  <c r="A1260" i="7"/>
  <c r="A1261" i="7"/>
  <c r="A1262" i="7"/>
  <c r="A1263" i="7"/>
  <c r="A1264" i="7"/>
  <c r="A1265" i="7"/>
  <c r="A1266" i="7"/>
  <c r="A1267" i="7"/>
  <c r="A1268" i="7"/>
  <c r="A1269" i="7"/>
  <c r="A1270" i="7"/>
  <c r="A1271" i="7"/>
  <c r="A1272" i="7"/>
  <c r="A1273" i="7"/>
  <c r="A1274" i="7"/>
  <c r="A1275" i="7"/>
  <c r="A1276" i="7"/>
  <c r="A1277" i="7"/>
  <c r="A1278" i="7"/>
  <c r="A1279" i="7"/>
  <c r="A1280" i="7"/>
  <c r="A1281" i="7"/>
  <c r="A1282" i="7"/>
  <c r="A1283" i="7"/>
  <c r="A1284" i="7"/>
  <c r="A1285" i="7"/>
  <c r="A1286" i="7"/>
  <c r="A1287" i="7"/>
  <c r="A1288" i="7"/>
  <c r="A1289" i="7"/>
  <c r="A1290" i="7"/>
  <c r="A1291" i="7"/>
  <c r="A1292" i="7"/>
  <c r="A1293" i="7"/>
  <c r="A1294" i="7"/>
  <c r="A1295" i="7"/>
  <c r="A1296" i="7"/>
  <c r="A1297" i="7"/>
  <c r="A1298" i="7"/>
  <c r="A1299" i="7"/>
  <c r="A1300" i="7"/>
  <c r="A1301" i="7"/>
  <c r="A1302" i="7"/>
  <c r="A1303" i="7"/>
  <c r="A1304" i="7"/>
  <c r="A1305" i="7"/>
  <c r="A1306" i="7"/>
  <c r="A1307" i="7"/>
  <c r="A1308" i="7"/>
  <c r="A1309" i="7"/>
  <c r="A1310" i="7"/>
  <c r="A1311" i="7"/>
  <c r="A1312" i="7"/>
  <c r="A1313" i="7"/>
  <c r="A1314" i="7"/>
  <c r="A1315" i="7"/>
  <c r="A1316" i="7"/>
  <c r="A1317" i="7"/>
  <c r="A1318" i="7"/>
  <c r="A1319" i="7"/>
  <c r="A1320" i="7"/>
  <c r="A1321" i="7"/>
  <c r="A1322" i="7"/>
  <c r="A1323" i="7"/>
  <c r="A1324" i="7"/>
  <c r="A1325" i="7"/>
  <c r="A1326" i="7"/>
  <c r="A1327" i="7"/>
  <c r="A1328" i="7"/>
  <c r="A1329" i="7"/>
  <c r="A1330" i="7"/>
  <c r="A1331" i="7"/>
  <c r="A1332" i="7"/>
  <c r="A1333" i="7"/>
  <c r="A1334" i="7"/>
  <c r="A1335" i="7"/>
  <c r="A1336" i="7"/>
  <c r="A1337" i="7"/>
  <c r="A1338" i="7"/>
  <c r="A1339" i="7"/>
  <c r="A1340" i="7"/>
  <c r="A1341" i="7"/>
  <c r="A1342" i="7"/>
  <c r="A1343" i="7"/>
  <c r="A1344" i="7"/>
  <c r="A1345" i="7"/>
  <c r="A1346" i="7"/>
  <c r="A1347" i="7"/>
  <c r="A1348" i="7"/>
  <c r="A1349" i="7"/>
  <c r="A1350" i="7"/>
  <c r="A1351" i="7"/>
  <c r="A1352" i="7"/>
  <c r="A1353" i="7"/>
  <c r="A1354" i="7"/>
  <c r="A1355" i="7"/>
  <c r="A1356" i="7"/>
  <c r="A1357" i="7"/>
  <c r="A1358" i="7"/>
  <c r="A1359" i="7"/>
  <c r="A1360" i="7"/>
  <c r="A1361" i="7"/>
  <c r="A1362" i="7"/>
  <c r="A1363" i="7"/>
  <c r="A1364" i="7"/>
  <c r="A1365" i="7"/>
  <c r="A1366" i="7"/>
  <c r="A1367" i="7"/>
  <c r="A1368" i="7"/>
  <c r="A1369" i="7"/>
  <c r="A1370" i="7"/>
  <c r="A1371" i="7"/>
  <c r="A1372" i="7"/>
  <c r="A1373" i="7"/>
  <c r="A1374" i="7"/>
  <c r="A1375" i="7"/>
  <c r="A1376" i="7"/>
  <c r="A1377" i="7"/>
  <c r="A1378" i="7"/>
  <c r="A1379" i="7"/>
  <c r="A1380" i="7"/>
  <c r="A1381" i="7"/>
  <c r="A1382" i="7"/>
  <c r="A1383" i="7"/>
  <c r="A1384" i="7"/>
  <c r="A1385" i="7"/>
  <c r="A1386" i="7"/>
  <c r="A1387" i="7"/>
  <c r="A1388" i="7"/>
  <c r="A1389" i="7"/>
  <c r="A1390" i="7"/>
  <c r="A1391" i="7"/>
  <c r="A1392" i="7"/>
  <c r="A1393" i="7"/>
  <c r="A1394" i="7"/>
  <c r="A1395" i="7"/>
  <c r="A1396" i="7"/>
  <c r="A1397" i="7"/>
  <c r="A1398" i="7"/>
  <c r="A1399" i="7"/>
  <c r="A1400" i="7"/>
  <c r="A1401" i="7"/>
  <c r="A1402" i="7"/>
  <c r="A1403" i="7"/>
  <c r="A1404" i="7"/>
  <c r="A1405" i="7"/>
  <c r="A1406" i="7"/>
  <c r="A1407" i="7"/>
  <c r="A1408" i="7"/>
  <c r="A1409" i="7"/>
  <c r="A1410" i="7"/>
  <c r="A1411" i="7"/>
  <c r="A1412" i="7"/>
  <c r="A1413" i="7"/>
  <c r="A1414" i="7"/>
  <c r="A1415" i="7"/>
  <c r="A1416" i="7"/>
  <c r="A1417" i="7"/>
  <c r="A1418" i="7"/>
  <c r="A1419" i="7"/>
  <c r="A1420" i="7"/>
  <c r="A1421" i="7"/>
  <c r="A1422" i="7"/>
  <c r="A1423" i="7"/>
  <c r="A1424" i="7"/>
  <c r="A1425" i="7"/>
  <c r="A1426" i="7"/>
  <c r="A1427" i="7"/>
  <c r="A1428" i="7"/>
  <c r="A1429" i="7"/>
  <c r="A1430" i="7"/>
  <c r="A1431" i="7"/>
  <c r="A1432" i="7"/>
  <c r="A1433" i="7"/>
  <c r="A1434" i="7"/>
  <c r="A1435" i="7"/>
  <c r="A1436" i="7"/>
  <c r="A1437" i="7"/>
  <c r="A1438" i="7"/>
  <c r="A1439" i="7"/>
  <c r="A1440" i="7"/>
  <c r="A1441" i="7"/>
  <c r="A1442" i="7"/>
  <c r="A1443" i="7"/>
  <c r="A1444" i="7"/>
  <c r="A1445" i="7"/>
  <c r="A1446" i="7"/>
  <c r="A1447" i="7"/>
  <c r="A1448" i="7"/>
  <c r="A1449" i="7"/>
  <c r="A1450" i="7"/>
  <c r="A1451" i="7"/>
  <c r="A1452" i="7"/>
  <c r="A1453" i="7"/>
  <c r="A1454" i="7"/>
  <c r="A1455" i="7"/>
  <c r="A1456" i="7"/>
  <c r="A1457" i="7"/>
  <c r="A1458" i="7"/>
  <c r="A1459" i="7"/>
  <c r="A1460" i="7"/>
  <c r="A1461" i="7"/>
  <c r="A1462" i="7"/>
  <c r="A1463" i="7"/>
  <c r="A1464" i="7"/>
  <c r="A1465" i="7"/>
  <c r="A1466" i="7"/>
  <c r="A1467" i="7"/>
  <c r="A1468" i="7"/>
  <c r="A1469" i="7"/>
  <c r="A1470" i="7"/>
  <c r="A1471" i="7"/>
  <c r="A1472" i="7"/>
  <c r="A1473" i="7"/>
  <c r="A1474" i="7"/>
  <c r="A1475" i="7"/>
  <c r="A1476" i="7"/>
  <c r="A1477" i="7"/>
  <c r="A1478" i="7"/>
  <c r="A1479" i="7"/>
  <c r="A1480" i="7"/>
  <c r="A1481" i="7"/>
  <c r="A1482" i="7"/>
  <c r="A1483" i="7"/>
  <c r="A1484" i="7"/>
  <c r="A1485" i="7"/>
  <c r="A1486" i="7"/>
  <c r="A1487" i="7"/>
  <c r="A1488" i="7"/>
  <c r="A1489" i="7"/>
  <c r="A1490" i="7"/>
  <c r="A1491" i="7"/>
  <c r="A1492" i="7"/>
  <c r="A1493" i="7"/>
  <c r="A1494" i="7"/>
  <c r="A1495" i="7"/>
  <c r="A1496" i="7"/>
  <c r="A1497" i="7"/>
  <c r="A1498" i="7"/>
  <c r="A1499" i="7"/>
  <c r="A1500" i="7"/>
  <c r="A1501" i="7"/>
  <c r="A1502" i="7"/>
  <c r="A1503" i="7"/>
  <c r="A1504" i="7"/>
  <c r="A1505" i="7"/>
  <c r="A1506" i="7"/>
  <c r="A1507" i="7"/>
  <c r="A1508" i="7"/>
  <c r="A1509" i="7"/>
  <c r="A1510" i="7"/>
  <c r="A1511" i="7"/>
  <c r="A1512" i="7"/>
  <c r="A1513" i="7"/>
  <c r="A1514" i="7"/>
  <c r="A1515" i="7"/>
  <c r="A1516" i="7"/>
  <c r="A1517" i="7"/>
  <c r="A1518" i="7"/>
  <c r="A1519" i="7"/>
  <c r="A1520" i="7"/>
  <c r="A1521" i="7"/>
  <c r="A1522" i="7"/>
  <c r="A1523" i="7"/>
  <c r="A1524" i="7"/>
  <c r="A1525" i="7"/>
  <c r="A1526" i="7"/>
  <c r="A1527" i="7"/>
  <c r="A1528" i="7"/>
  <c r="A1529" i="7"/>
  <c r="A1530" i="7"/>
  <c r="A1531" i="7"/>
  <c r="A1532" i="7"/>
  <c r="A1533" i="7"/>
  <c r="A1534" i="7"/>
  <c r="A1535" i="7"/>
  <c r="A1536" i="7"/>
  <c r="A1537" i="7"/>
  <c r="A1538" i="7"/>
  <c r="A1539" i="7"/>
  <c r="A1540" i="7"/>
  <c r="A1541" i="7"/>
  <c r="A1542" i="7"/>
  <c r="A1543" i="7"/>
  <c r="A1544" i="7"/>
  <c r="A1545" i="7"/>
  <c r="A1546" i="7"/>
  <c r="A1547" i="7"/>
  <c r="A1548" i="7"/>
  <c r="A1549" i="7"/>
  <c r="A1550" i="7"/>
  <c r="A1551" i="7"/>
  <c r="A1552" i="7"/>
  <c r="A1553" i="7"/>
  <c r="A1554" i="7"/>
  <c r="A1555" i="7"/>
  <c r="A1556" i="7"/>
  <c r="A1557" i="7"/>
  <c r="A1558" i="7"/>
  <c r="A1559" i="7"/>
  <c r="A1560" i="7"/>
  <c r="A1561" i="7"/>
  <c r="A1562" i="7"/>
  <c r="A1563" i="7"/>
  <c r="A1564" i="7"/>
  <c r="A1565" i="7"/>
  <c r="A1566" i="7"/>
  <c r="A1567" i="7"/>
  <c r="A1568" i="7"/>
  <c r="A1569" i="7"/>
  <c r="A1570" i="7"/>
  <c r="A1571" i="7"/>
  <c r="A1572" i="7"/>
  <c r="A1573" i="7"/>
  <c r="A1574" i="7"/>
  <c r="A1575" i="7"/>
  <c r="A1576" i="7"/>
  <c r="A1577" i="7"/>
  <c r="A1578" i="7"/>
  <c r="A1579" i="7"/>
  <c r="A1580" i="7"/>
  <c r="A1581" i="7"/>
  <c r="A1582" i="7"/>
  <c r="A1583" i="7"/>
  <c r="A1584" i="7"/>
  <c r="A1585" i="7"/>
  <c r="A1586" i="7"/>
  <c r="A1587" i="7"/>
  <c r="A1588" i="7"/>
  <c r="A1589" i="7"/>
  <c r="A1590" i="7"/>
  <c r="A1591" i="7"/>
  <c r="A1592" i="7"/>
  <c r="A1593" i="7"/>
  <c r="A1594" i="7"/>
  <c r="A1595" i="7"/>
  <c r="A1596" i="7"/>
  <c r="A1597" i="7"/>
  <c r="A1598" i="7"/>
  <c r="A1599" i="7"/>
  <c r="A1600" i="7"/>
  <c r="A1601" i="7"/>
  <c r="A1602" i="7"/>
  <c r="A1603" i="7"/>
  <c r="A1604" i="7"/>
  <c r="A1605" i="7"/>
  <c r="A1606" i="7"/>
  <c r="A1607" i="7"/>
  <c r="A1608" i="7"/>
  <c r="A1609" i="7"/>
  <c r="A1610" i="7"/>
  <c r="A1611" i="7"/>
  <c r="A1612" i="7"/>
  <c r="A1613" i="7"/>
  <c r="A1614" i="7"/>
  <c r="A1615" i="7"/>
  <c r="A1616" i="7"/>
  <c r="A1617" i="7"/>
  <c r="A1618" i="7"/>
  <c r="A1619" i="7"/>
  <c r="A1620" i="7"/>
  <c r="A1621" i="7"/>
  <c r="A1622" i="7"/>
  <c r="A1623" i="7"/>
  <c r="A1624" i="7"/>
  <c r="A1625" i="7"/>
  <c r="A1626" i="7"/>
  <c r="A1627" i="7"/>
  <c r="A1628" i="7"/>
  <c r="A1629" i="7"/>
  <c r="A1630" i="7"/>
  <c r="A1631" i="7"/>
  <c r="A1632" i="7"/>
  <c r="A1633" i="7"/>
  <c r="A1634" i="7"/>
  <c r="A1635" i="7"/>
  <c r="A1636" i="7"/>
  <c r="A1637" i="7"/>
  <c r="A1638" i="7"/>
  <c r="A1639" i="7"/>
  <c r="A1640" i="7"/>
  <c r="A1641" i="7"/>
  <c r="A1642" i="7"/>
  <c r="A1643" i="7"/>
  <c r="A1644" i="7"/>
  <c r="A1645" i="7"/>
  <c r="A1646" i="7"/>
  <c r="A1647" i="7"/>
  <c r="A1648" i="7"/>
  <c r="A1649" i="7"/>
  <c r="A1650" i="7"/>
  <c r="A1651" i="7"/>
  <c r="A1652" i="7"/>
  <c r="A1653" i="7"/>
  <c r="A1654" i="7"/>
  <c r="A1655" i="7"/>
  <c r="A1656" i="7"/>
  <c r="A1657" i="7"/>
  <c r="A1658" i="7"/>
  <c r="A1659" i="7"/>
  <c r="A1660" i="7"/>
  <c r="A1661" i="7"/>
  <c r="A1662" i="7"/>
  <c r="A1663" i="7"/>
  <c r="A1664" i="7"/>
  <c r="A1665" i="7"/>
  <c r="A1666" i="7"/>
  <c r="A1667" i="7"/>
  <c r="A1668" i="7"/>
  <c r="A1669" i="7"/>
  <c r="A1670" i="7"/>
  <c r="A1671" i="7"/>
  <c r="A1672" i="7"/>
  <c r="A1673" i="7"/>
  <c r="A1674" i="7"/>
  <c r="A1675" i="7"/>
  <c r="A1676" i="7"/>
  <c r="A1677" i="7"/>
  <c r="A1678" i="7"/>
  <c r="A1679" i="7"/>
  <c r="A1680" i="7"/>
  <c r="A1681" i="7"/>
  <c r="A1682" i="7"/>
  <c r="A1683" i="7"/>
  <c r="A1684" i="7"/>
  <c r="A1685" i="7"/>
  <c r="A1686" i="7"/>
  <c r="A1687" i="7"/>
  <c r="A1688" i="7"/>
  <c r="A1689" i="7"/>
  <c r="A1690" i="7"/>
  <c r="A1691" i="7"/>
  <c r="A1692" i="7"/>
  <c r="A1693" i="7"/>
  <c r="A1694" i="7"/>
  <c r="A1695" i="7"/>
  <c r="A1696" i="7"/>
  <c r="A1697" i="7"/>
  <c r="A1698" i="7"/>
  <c r="A1699" i="7"/>
  <c r="A1700" i="7"/>
  <c r="A1701" i="7"/>
  <c r="A1702" i="7"/>
  <c r="A1703" i="7"/>
  <c r="A1704" i="7"/>
  <c r="A1705" i="7"/>
  <c r="A1706" i="7"/>
  <c r="A1707" i="7"/>
  <c r="A1708" i="7"/>
  <c r="A1709" i="7"/>
  <c r="A1710" i="7"/>
  <c r="A1711" i="7"/>
  <c r="A1712" i="7"/>
  <c r="A1713" i="7"/>
  <c r="A1714" i="7"/>
  <c r="A1715" i="7"/>
  <c r="A1716" i="7"/>
  <c r="A1717" i="7"/>
  <c r="A1718" i="7"/>
  <c r="A1719" i="7"/>
  <c r="A1720" i="7"/>
  <c r="A1721" i="7"/>
  <c r="A1722" i="7"/>
  <c r="A1723" i="7"/>
  <c r="A1724" i="7"/>
  <c r="A1725" i="7"/>
  <c r="A1726" i="7"/>
  <c r="A1727" i="7"/>
  <c r="A1728" i="7"/>
  <c r="A1729" i="7"/>
  <c r="A1730" i="7"/>
  <c r="A1731" i="7"/>
  <c r="A1732" i="7"/>
  <c r="A1733" i="7"/>
  <c r="A1734" i="7"/>
  <c r="A1735" i="7"/>
  <c r="A1736" i="7"/>
  <c r="A1737" i="7"/>
  <c r="A1738" i="7"/>
  <c r="A1739" i="7"/>
  <c r="A1740" i="7"/>
  <c r="A1741" i="7"/>
  <c r="A1742" i="7"/>
  <c r="A1743" i="7"/>
  <c r="A1744" i="7"/>
  <c r="A1745" i="7"/>
  <c r="A1746" i="7"/>
  <c r="A1747" i="7"/>
  <c r="A1748" i="7"/>
  <c r="A1749" i="7"/>
  <c r="A1750" i="7"/>
  <c r="A1751" i="7"/>
  <c r="A1752" i="7"/>
  <c r="A1753" i="7"/>
  <c r="A1754" i="7"/>
  <c r="A1755" i="7"/>
  <c r="A1756" i="7"/>
  <c r="A1757" i="7"/>
  <c r="A1758" i="7"/>
  <c r="A1759" i="7"/>
  <c r="A1760" i="7"/>
  <c r="A1761" i="7"/>
  <c r="A1762" i="7"/>
  <c r="A1763" i="7"/>
  <c r="A1764" i="7"/>
  <c r="A1765" i="7"/>
  <c r="A1766" i="7"/>
  <c r="A1767" i="7"/>
  <c r="A1768" i="7"/>
  <c r="A1769" i="7"/>
  <c r="A1770" i="7"/>
  <c r="A1771" i="7"/>
  <c r="A1772" i="7"/>
  <c r="A1773" i="7"/>
  <c r="A1774" i="7"/>
  <c r="A1775" i="7"/>
  <c r="A1776" i="7"/>
  <c r="A1777" i="7"/>
  <c r="A1778" i="7"/>
  <c r="A1779" i="7"/>
  <c r="A1780" i="7"/>
  <c r="A1781" i="7"/>
  <c r="A1782" i="7"/>
  <c r="A1783" i="7"/>
  <c r="A1784" i="7"/>
  <c r="A1785" i="7"/>
  <c r="A1786" i="7"/>
  <c r="A1787" i="7"/>
  <c r="A1788" i="7"/>
  <c r="A1789" i="7"/>
  <c r="A1790" i="7"/>
  <c r="A1791" i="7"/>
  <c r="A1792" i="7"/>
  <c r="A1793" i="7"/>
  <c r="A1794" i="7"/>
  <c r="A1795" i="7"/>
  <c r="A1796" i="7"/>
  <c r="A1797" i="7"/>
  <c r="A1798" i="7"/>
  <c r="A1799" i="7"/>
  <c r="A1800" i="7"/>
  <c r="A1801" i="7"/>
  <c r="A1802" i="7"/>
  <c r="A1803" i="7"/>
  <c r="A1804" i="7"/>
  <c r="A1805" i="7"/>
  <c r="A1806" i="7"/>
  <c r="A1807" i="7"/>
  <c r="A1808" i="7"/>
  <c r="A1809" i="7"/>
  <c r="A1810" i="7"/>
  <c r="A1811" i="7"/>
  <c r="A1812" i="7"/>
  <c r="A1813" i="7"/>
  <c r="A1814" i="7"/>
  <c r="A1815" i="7"/>
  <c r="A1816" i="7"/>
  <c r="A1817" i="7"/>
  <c r="A1818" i="7"/>
  <c r="A1819" i="7"/>
  <c r="A1820" i="7"/>
  <c r="A1821" i="7"/>
  <c r="A1822" i="7"/>
  <c r="A1823" i="7"/>
  <c r="A1824" i="7"/>
  <c r="A1825" i="7"/>
  <c r="A1826" i="7"/>
  <c r="A1827" i="7"/>
  <c r="A1828" i="7"/>
  <c r="A1829" i="7"/>
  <c r="A1830" i="7"/>
  <c r="A1831" i="7"/>
  <c r="A1832" i="7"/>
  <c r="A1833" i="7"/>
  <c r="A1834" i="7"/>
  <c r="A1835" i="7"/>
  <c r="A1836" i="7"/>
  <c r="A1837" i="7"/>
  <c r="A1838" i="7"/>
  <c r="A1839" i="7"/>
  <c r="A1840" i="7"/>
  <c r="A1841" i="7"/>
  <c r="A1842" i="7"/>
  <c r="A1843" i="7"/>
  <c r="A1844" i="7"/>
  <c r="A1845" i="7"/>
  <c r="A1846" i="7"/>
  <c r="A1847" i="7"/>
  <c r="A1848" i="7"/>
  <c r="A1849" i="7"/>
  <c r="A1850" i="7"/>
  <c r="A1851" i="7"/>
  <c r="A1852" i="7"/>
  <c r="A1853" i="7"/>
  <c r="A1854" i="7"/>
  <c r="A1855" i="7"/>
  <c r="A1856" i="7"/>
  <c r="A1857" i="7"/>
  <c r="A1858" i="7"/>
  <c r="A1859" i="7"/>
  <c r="A1860" i="7"/>
  <c r="A1861" i="7"/>
  <c r="A1862" i="7"/>
  <c r="A1863" i="7"/>
  <c r="A1864" i="7"/>
  <c r="A1865" i="7"/>
  <c r="A1866" i="7"/>
  <c r="A1867" i="7"/>
  <c r="A1868" i="7"/>
  <c r="A1869" i="7"/>
  <c r="A1870" i="7"/>
  <c r="A1871" i="7"/>
  <c r="A1872" i="7"/>
  <c r="A1873" i="7"/>
  <c r="A1874" i="7"/>
  <c r="A1875" i="7"/>
  <c r="A1876" i="7"/>
  <c r="A1877" i="7"/>
  <c r="A1878" i="7"/>
  <c r="A1879" i="7"/>
  <c r="A1880" i="7"/>
  <c r="A1881" i="7"/>
  <c r="A1882" i="7"/>
  <c r="A1883" i="7"/>
  <c r="A1884" i="7"/>
  <c r="A1885" i="7"/>
  <c r="A1886" i="7"/>
  <c r="A1887" i="7"/>
  <c r="A1888" i="7"/>
  <c r="A1889" i="7"/>
  <c r="A1890" i="7"/>
  <c r="A1891" i="7"/>
  <c r="A1892" i="7"/>
  <c r="A1893" i="7"/>
  <c r="A1894" i="7"/>
  <c r="A1895" i="7"/>
  <c r="A1896" i="7"/>
  <c r="A1897" i="7"/>
  <c r="A1898" i="7"/>
  <c r="A1899" i="7"/>
  <c r="A1900" i="7"/>
  <c r="A1901" i="7"/>
  <c r="A1902" i="7"/>
  <c r="A1903" i="7"/>
  <c r="A1904" i="7"/>
  <c r="A1905" i="7"/>
  <c r="A1906" i="7"/>
  <c r="A1907" i="7"/>
  <c r="A1908" i="7"/>
  <c r="A1909" i="7"/>
  <c r="A1910" i="7"/>
  <c r="A1911" i="7"/>
  <c r="A1912" i="7"/>
  <c r="A1913" i="7"/>
  <c r="A1914" i="7"/>
  <c r="A1915" i="7"/>
  <c r="A1916" i="7"/>
  <c r="A1917" i="7"/>
  <c r="A1918" i="7"/>
  <c r="A1919" i="7"/>
  <c r="A1920" i="7"/>
  <c r="A1921" i="7"/>
  <c r="A1922" i="7"/>
  <c r="A1923" i="7"/>
  <c r="A1924" i="7"/>
  <c r="A1925" i="7"/>
  <c r="A1926" i="7"/>
  <c r="A1927" i="7"/>
  <c r="A1928" i="7"/>
  <c r="A1929" i="7"/>
  <c r="A1930" i="7"/>
  <c r="A1931" i="7"/>
  <c r="A1932" i="7"/>
  <c r="A1933" i="7"/>
  <c r="A1934" i="7"/>
  <c r="A1935" i="7"/>
  <c r="A1936" i="7"/>
  <c r="A1937" i="7"/>
  <c r="A1938" i="7"/>
  <c r="A1939" i="7"/>
  <c r="A1940" i="7"/>
  <c r="A1941" i="7"/>
  <c r="A1942" i="7"/>
  <c r="A1943" i="7"/>
  <c r="A1944" i="7"/>
  <c r="A1945" i="7"/>
  <c r="A1946" i="7"/>
  <c r="A1947" i="7"/>
  <c r="A1948" i="7"/>
  <c r="A1949" i="7"/>
  <c r="A1950" i="7"/>
  <c r="A1951" i="7"/>
  <c r="A1952" i="7"/>
  <c r="A1953" i="7"/>
  <c r="A1954" i="7"/>
  <c r="A1955" i="7"/>
  <c r="A1956" i="7"/>
  <c r="A1957" i="7"/>
  <c r="A1958" i="7"/>
  <c r="A1959" i="7"/>
  <c r="A1960" i="7"/>
  <c r="A1961" i="7"/>
  <c r="A1962" i="7"/>
  <c r="A1963" i="7"/>
  <c r="A1964" i="7"/>
  <c r="A1965" i="7"/>
  <c r="A1966" i="7"/>
  <c r="A1967" i="7"/>
  <c r="A1968" i="7"/>
  <c r="A1969" i="7"/>
  <c r="A1970" i="7"/>
  <c r="A1971" i="7"/>
  <c r="A1972" i="7"/>
  <c r="A1973" i="7"/>
  <c r="A1974" i="7"/>
  <c r="A1975" i="7"/>
  <c r="A1976" i="7"/>
  <c r="A1977" i="7"/>
  <c r="A1978" i="7"/>
  <c r="A1979" i="7"/>
  <c r="A1980" i="7"/>
  <c r="A1981" i="7"/>
  <c r="A1982" i="7"/>
  <c r="A1983" i="7"/>
  <c r="A1984" i="7"/>
  <c r="A1985" i="7"/>
  <c r="A1986" i="7"/>
  <c r="A1987" i="7"/>
  <c r="A1988" i="7"/>
  <c r="A1989" i="7"/>
  <c r="A1990" i="7"/>
  <c r="A1991" i="7"/>
  <c r="A1992" i="7"/>
  <c r="A1993" i="7"/>
  <c r="A1994" i="7"/>
  <c r="A1995" i="7"/>
  <c r="A1996" i="7"/>
  <c r="A1997" i="7"/>
  <c r="A1998" i="7"/>
  <c r="A1999" i="7"/>
  <c r="A2000" i="7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  <c r="A524" i="6"/>
  <c r="A525" i="6"/>
  <c r="A526" i="6"/>
  <c r="A527" i="6"/>
  <c r="A528" i="6"/>
  <c r="A529" i="6"/>
  <c r="A530" i="6"/>
  <c r="A531" i="6"/>
  <c r="A532" i="6"/>
  <c r="A533" i="6"/>
  <c r="A534" i="6"/>
  <c r="A535" i="6"/>
  <c r="A536" i="6"/>
  <c r="A537" i="6"/>
  <c r="A538" i="6"/>
  <c r="A539" i="6"/>
  <c r="A540" i="6"/>
  <c r="A541" i="6"/>
  <c r="A542" i="6"/>
  <c r="A543" i="6"/>
  <c r="A544" i="6"/>
  <c r="A545" i="6"/>
  <c r="A546" i="6"/>
  <c r="A547" i="6"/>
  <c r="A548" i="6"/>
  <c r="A549" i="6"/>
  <c r="A550" i="6"/>
  <c r="A551" i="6"/>
  <c r="A552" i="6"/>
  <c r="A553" i="6"/>
  <c r="A554" i="6"/>
  <c r="A555" i="6"/>
  <c r="A556" i="6"/>
  <c r="A557" i="6"/>
  <c r="A558" i="6"/>
  <c r="A559" i="6"/>
  <c r="A560" i="6"/>
  <c r="A561" i="6"/>
  <c r="A562" i="6"/>
  <c r="A563" i="6"/>
  <c r="A564" i="6"/>
  <c r="A565" i="6"/>
  <c r="A566" i="6"/>
  <c r="A567" i="6"/>
  <c r="A568" i="6"/>
  <c r="A569" i="6"/>
  <c r="A570" i="6"/>
  <c r="A571" i="6"/>
  <c r="A572" i="6"/>
  <c r="A573" i="6"/>
  <c r="A574" i="6"/>
  <c r="A575" i="6"/>
  <c r="A576" i="6"/>
  <c r="A577" i="6"/>
  <c r="A578" i="6"/>
  <c r="A579" i="6"/>
  <c r="A580" i="6"/>
  <c r="A581" i="6"/>
  <c r="A582" i="6"/>
  <c r="A583" i="6"/>
  <c r="A584" i="6"/>
  <c r="A585" i="6"/>
  <c r="A586" i="6"/>
  <c r="A587" i="6"/>
  <c r="A588" i="6"/>
  <c r="A589" i="6"/>
  <c r="A590" i="6"/>
  <c r="A591" i="6"/>
  <c r="A592" i="6"/>
  <c r="A593" i="6"/>
  <c r="A594" i="6"/>
  <c r="A595" i="6"/>
  <c r="A596" i="6"/>
  <c r="A597" i="6"/>
  <c r="A598" i="6"/>
  <c r="A599" i="6"/>
  <c r="A600" i="6"/>
  <c r="A601" i="6"/>
  <c r="A602" i="6"/>
  <c r="A603" i="6"/>
  <c r="A604" i="6"/>
  <c r="A605" i="6"/>
  <c r="A606" i="6"/>
  <c r="A607" i="6"/>
  <c r="A608" i="6"/>
  <c r="A609" i="6"/>
  <c r="A610" i="6"/>
  <c r="A611" i="6"/>
  <c r="A612" i="6"/>
  <c r="A613" i="6"/>
  <c r="A614" i="6"/>
  <c r="A615" i="6"/>
  <c r="A616" i="6"/>
  <c r="A617" i="6"/>
  <c r="A618" i="6"/>
  <c r="A619" i="6"/>
  <c r="A620" i="6"/>
  <c r="A621" i="6"/>
  <c r="A622" i="6"/>
  <c r="A623" i="6"/>
  <c r="A624" i="6"/>
  <c r="A625" i="6"/>
  <c r="A626" i="6"/>
  <c r="A627" i="6"/>
  <c r="A628" i="6"/>
  <c r="A629" i="6"/>
  <c r="A630" i="6"/>
  <c r="A631" i="6"/>
  <c r="A632" i="6"/>
  <c r="A633" i="6"/>
  <c r="A634" i="6"/>
  <c r="A635" i="6"/>
  <c r="A636" i="6"/>
  <c r="A637" i="6"/>
  <c r="A638" i="6"/>
  <c r="A639" i="6"/>
  <c r="A640" i="6"/>
  <c r="A641" i="6"/>
  <c r="A642" i="6"/>
  <c r="A643" i="6"/>
  <c r="A644" i="6"/>
  <c r="A645" i="6"/>
  <c r="A646" i="6"/>
  <c r="A647" i="6"/>
  <c r="A648" i="6"/>
  <c r="A649" i="6"/>
  <c r="A650" i="6"/>
  <c r="A651" i="6"/>
  <c r="A652" i="6"/>
  <c r="A653" i="6"/>
  <c r="A654" i="6"/>
  <c r="A655" i="6"/>
  <c r="A656" i="6"/>
  <c r="A657" i="6"/>
  <c r="A658" i="6"/>
  <c r="A659" i="6"/>
  <c r="A660" i="6"/>
  <c r="A661" i="6"/>
  <c r="A662" i="6"/>
  <c r="A663" i="6"/>
  <c r="A664" i="6"/>
  <c r="A665" i="6"/>
  <c r="A666" i="6"/>
  <c r="A667" i="6"/>
  <c r="A668" i="6"/>
  <c r="A669" i="6"/>
  <c r="A670" i="6"/>
  <c r="A671" i="6"/>
  <c r="A672" i="6"/>
  <c r="A673" i="6"/>
  <c r="A674" i="6"/>
  <c r="A675" i="6"/>
  <c r="A676" i="6"/>
  <c r="A677" i="6"/>
  <c r="A678" i="6"/>
  <c r="A679" i="6"/>
  <c r="A680" i="6"/>
  <c r="A681" i="6"/>
  <c r="A682" i="6"/>
  <c r="A683" i="6"/>
  <c r="A684" i="6"/>
  <c r="A685" i="6"/>
  <c r="A686" i="6"/>
  <c r="A687" i="6"/>
  <c r="A688" i="6"/>
  <c r="A689" i="6"/>
  <c r="A690" i="6"/>
  <c r="A691" i="6"/>
  <c r="A692" i="6"/>
  <c r="A693" i="6"/>
  <c r="A694" i="6"/>
  <c r="A695" i="6"/>
  <c r="A696" i="6"/>
  <c r="A697" i="6"/>
  <c r="A698" i="6"/>
  <c r="A699" i="6"/>
  <c r="A700" i="6"/>
  <c r="A701" i="6"/>
  <c r="A702" i="6"/>
  <c r="A703" i="6"/>
  <c r="A704" i="6"/>
  <c r="A705" i="6"/>
  <c r="A706" i="6"/>
  <c r="A707" i="6"/>
  <c r="A708" i="6"/>
  <c r="A709" i="6"/>
  <c r="A710" i="6"/>
  <c r="A711" i="6"/>
  <c r="A712" i="6"/>
  <c r="A713" i="6"/>
  <c r="A714" i="6"/>
  <c r="A715" i="6"/>
  <c r="A716" i="6"/>
  <c r="A717" i="6"/>
  <c r="A718" i="6"/>
  <c r="A719" i="6"/>
  <c r="A720" i="6"/>
  <c r="A721" i="6"/>
  <c r="A722" i="6"/>
  <c r="A723" i="6"/>
  <c r="A724" i="6"/>
  <c r="A725" i="6"/>
  <c r="A726" i="6"/>
  <c r="A727" i="6"/>
  <c r="A728" i="6"/>
  <c r="A729" i="6"/>
  <c r="A730" i="6"/>
  <c r="A731" i="6"/>
  <c r="A732" i="6"/>
  <c r="A733" i="6"/>
  <c r="A734" i="6"/>
  <c r="A735" i="6"/>
  <c r="A736" i="6"/>
  <c r="A737" i="6"/>
  <c r="A738" i="6"/>
  <c r="A739" i="6"/>
  <c r="A740" i="6"/>
  <c r="A741" i="6"/>
  <c r="A742" i="6"/>
  <c r="A743" i="6"/>
  <c r="A744" i="6"/>
  <c r="A745" i="6"/>
  <c r="A746" i="6"/>
  <c r="A747" i="6"/>
  <c r="A748" i="6"/>
  <c r="A749" i="6"/>
  <c r="A750" i="6"/>
  <c r="A751" i="6"/>
  <c r="A752" i="6"/>
  <c r="A753" i="6"/>
  <c r="A754" i="6"/>
  <c r="A755" i="6"/>
  <c r="A756" i="6"/>
  <c r="A757" i="6"/>
  <c r="A758" i="6"/>
  <c r="A759" i="6"/>
  <c r="A760" i="6"/>
  <c r="A761" i="6"/>
  <c r="A762" i="6"/>
  <c r="A763" i="6"/>
  <c r="A764" i="6"/>
  <c r="A765" i="6"/>
  <c r="A766" i="6"/>
  <c r="A767" i="6"/>
  <c r="A768" i="6"/>
  <c r="A769" i="6"/>
  <c r="A770" i="6"/>
  <c r="A771" i="6"/>
  <c r="A772" i="6"/>
  <c r="A773" i="6"/>
  <c r="A774" i="6"/>
  <c r="A775" i="6"/>
  <c r="A776" i="6"/>
  <c r="A777" i="6"/>
  <c r="A778" i="6"/>
  <c r="A779" i="6"/>
  <c r="A780" i="6"/>
  <c r="A781" i="6"/>
  <c r="A782" i="6"/>
  <c r="A783" i="6"/>
  <c r="A784" i="6"/>
  <c r="A785" i="6"/>
  <c r="A786" i="6"/>
  <c r="A787" i="6"/>
  <c r="A788" i="6"/>
  <c r="A789" i="6"/>
  <c r="A790" i="6"/>
  <c r="A791" i="6"/>
  <c r="A792" i="6"/>
  <c r="A793" i="6"/>
  <c r="A794" i="6"/>
  <c r="A795" i="6"/>
  <c r="A796" i="6"/>
  <c r="A797" i="6"/>
  <c r="A798" i="6"/>
  <c r="A799" i="6"/>
  <c r="A800" i="6"/>
  <c r="A801" i="6"/>
  <c r="A802" i="6"/>
  <c r="A803" i="6"/>
  <c r="A804" i="6"/>
  <c r="A805" i="6"/>
  <c r="A806" i="6"/>
  <c r="A807" i="6"/>
  <c r="A808" i="6"/>
  <c r="A809" i="6"/>
  <c r="A810" i="6"/>
  <c r="A811" i="6"/>
  <c r="A812" i="6"/>
  <c r="A813" i="6"/>
  <c r="A814" i="6"/>
  <c r="A815" i="6"/>
  <c r="A816" i="6"/>
  <c r="A817" i="6"/>
  <c r="A818" i="6"/>
  <c r="A819" i="6"/>
  <c r="A820" i="6"/>
  <c r="A821" i="6"/>
  <c r="A822" i="6"/>
  <c r="A823" i="6"/>
  <c r="A824" i="6"/>
  <c r="A825" i="6"/>
  <c r="A826" i="6"/>
  <c r="A827" i="6"/>
  <c r="A828" i="6"/>
  <c r="A829" i="6"/>
  <c r="A830" i="6"/>
  <c r="A831" i="6"/>
  <c r="A832" i="6"/>
  <c r="A833" i="6"/>
  <c r="A834" i="6"/>
  <c r="A835" i="6"/>
  <c r="A836" i="6"/>
  <c r="A837" i="6"/>
  <c r="A838" i="6"/>
  <c r="A839" i="6"/>
  <c r="A840" i="6"/>
  <c r="A841" i="6"/>
  <c r="A842" i="6"/>
  <c r="A843" i="6"/>
  <c r="A844" i="6"/>
  <c r="A845" i="6"/>
  <c r="A846" i="6"/>
  <c r="A847" i="6"/>
  <c r="A848" i="6"/>
  <c r="A849" i="6"/>
  <c r="A850" i="6"/>
  <c r="A851" i="6"/>
  <c r="A852" i="6"/>
  <c r="A853" i="6"/>
  <c r="A854" i="6"/>
  <c r="A855" i="6"/>
  <c r="A856" i="6"/>
  <c r="A857" i="6"/>
  <c r="A858" i="6"/>
  <c r="A859" i="6"/>
  <c r="A860" i="6"/>
  <c r="A861" i="6"/>
  <c r="A862" i="6"/>
  <c r="A863" i="6"/>
  <c r="A864" i="6"/>
  <c r="A865" i="6"/>
  <c r="A866" i="6"/>
  <c r="A867" i="6"/>
  <c r="A868" i="6"/>
  <c r="A869" i="6"/>
  <c r="A870" i="6"/>
  <c r="A871" i="6"/>
  <c r="A872" i="6"/>
  <c r="A873" i="6"/>
  <c r="A874" i="6"/>
  <c r="A875" i="6"/>
  <c r="A876" i="6"/>
  <c r="A877" i="6"/>
  <c r="A878" i="6"/>
  <c r="A879" i="6"/>
  <c r="A880" i="6"/>
  <c r="A881" i="6"/>
  <c r="A882" i="6"/>
  <c r="A883" i="6"/>
  <c r="A884" i="6"/>
  <c r="A885" i="6"/>
  <c r="A886" i="6"/>
  <c r="A887" i="6"/>
  <c r="A888" i="6"/>
  <c r="A889" i="6"/>
  <c r="A890" i="6"/>
  <c r="A891" i="6"/>
  <c r="A892" i="6"/>
  <c r="A893" i="6"/>
  <c r="A894" i="6"/>
  <c r="A895" i="6"/>
  <c r="A896" i="6"/>
  <c r="A897" i="6"/>
  <c r="A898" i="6"/>
  <c r="A899" i="6"/>
  <c r="A900" i="6"/>
  <c r="A901" i="6"/>
  <c r="A902" i="6"/>
  <c r="A903" i="6"/>
  <c r="A904" i="6"/>
  <c r="A905" i="6"/>
  <c r="A906" i="6"/>
  <c r="A907" i="6"/>
  <c r="A908" i="6"/>
  <c r="A909" i="6"/>
  <c r="A910" i="6"/>
  <c r="A911" i="6"/>
  <c r="A912" i="6"/>
  <c r="A913" i="6"/>
  <c r="A914" i="6"/>
  <c r="A915" i="6"/>
  <c r="A916" i="6"/>
  <c r="A917" i="6"/>
  <c r="A918" i="6"/>
  <c r="A919" i="6"/>
  <c r="A920" i="6"/>
  <c r="A921" i="6"/>
  <c r="A922" i="6"/>
  <c r="A923" i="6"/>
  <c r="A924" i="6"/>
  <c r="A925" i="6"/>
  <c r="A926" i="6"/>
  <c r="A927" i="6"/>
  <c r="A928" i="6"/>
  <c r="A929" i="6"/>
  <c r="A930" i="6"/>
  <c r="A931" i="6"/>
  <c r="A932" i="6"/>
  <c r="A933" i="6"/>
  <c r="A934" i="6"/>
  <c r="A935" i="6"/>
  <c r="A936" i="6"/>
  <c r="A937" i="6"/>
  <c r="A938" i="6"/>
  <c r="A939" i="6"/>
  <c r="A940" i="6"/>
  <c r="A941" i="6"/>
  <c r="A942" i="6"/>
  <c r="A943" i="6"/>
  <c r="A944" i="6"/>
  <c r="A945" i="6"/>
  <c r="A946" i="6"/>
  <c r="A947" i="6"/>
  <c r="A948" i="6"/>
  <c r="A949" i="6"/>
  <c r="A950" i="6"/>
  <c r="A951" i="6"/>
  <c r="A952" i="6"/>
  <c r="A953" i="6"/>
  <c r="A954" i="6"/>
  <c r="A955" i="6"/>
  <c r="A956" i="6"/>
  <c r="A957" i="6"/>
  <c r="A958" i="6"/>
  <c r="A959" i="6"/>
  <c r="A960" i="6"/>
  <c r="A961" i="6"/>
  <c r="A962" i="6"/>
  <c r="A963" i="6"/>
  <c r="A964" i="6"/>
  <c r="A965" i="6"/>
  <c r="A966" i="6"/>
  <c r="A967" i="6"/>
  <c r="A968" i="6"/>
  <c r="A969" i="6"/>
  <c r="A970" i="6"/>
  <c r="A971" i="6"/>
  <c r="A972" i="6"/>
  <c r="A973" i="6"/>
  <c r="A974" i="6"/>
  <c r="A975" i="6"/>
  <c r="A976" i="6"/>
  <c r="A977" i="6"/>
  <c r="A978" i="6"/>
  <c r="A979" i="6"/>
  <c r="A980" i="6"/>
  <c r="A981" i="6"/>
  <c r="A982" i="6"/>
  <c r="A983" i="6"/>
  <c r="A984" i="6"/>
  <c r="A985" i="6"/>
  <c r="A986" i="6"/>
  <c r="A987" i="6"/>
  <c r="A988" i="6"/>
  <c r="A989" i="6"/>
  <c r="A990" i="6"/>
  <c r="A991" i="6"/>
  <c r="A992" i="6"/>
  <c r="A993" i="6"/>
  <c r="A994" i="6"/>
  <c r="A995" i="6"/>
  <c r="A996" i="6"/>
  <c r="A997" i="6"/>
  <c r="A998" i="6"/>
  <c r="A999" i="6"/>
  <c r="A1000" i="6"/>
  <c r="A1001" i="6"/>
  <c r="A1002" i="6"/>
  <c r="A1003" i="6"/>
  <c r="A1004" i="6"/>
  <c r="A1005" i="6"/>
  <c r="A1006" i="6"/>
  <c r="A1007" i="6"/>
  <c r="A1008" i="6"/>
  <c r="A1009" i="6"/>
  <c r="A1010" i="6"/>
  <c r="A1011" i="6"/>
  <c r="A1012" i="6"/>
  <c r="A1013" i="6"/>
  <c r="A1014" i="6"/>
  <c r="A1015" i="6"/>
  <c r="A1016" i="6"/>
  <c r="A1017" i="6"/>
  <c r="A1018" i="6"/>
  <c r="A1019" i="6"/>
  <c r="A1020" i="6"/>
  <c r="A1021" i="6"/>
  <c r="A1022" i="6"/>
  <c r="A1023" i="6"/>
  <c r="A1024" i="6"/>
  <c r="A1025" i="6"/>
  <c r="A1026" i="6"/>
  <c r="A1027" i="6"/>
  <c r="A1028" i="6"/>
  <c r="A1029" i="6"/>
  <c r="A1030" i="6"/>
  <c r="A1031" i="6"/>
  <c r="A1032" i="6"/>
  <c r="A1033" i="6"/>
  <c r="A1034" i="6"/>
  <c r="A1035" i="6"/>
  <c r="A1036" i="6"/>
  <c r="A1037" i="6"/>
  <c r="A1038" i="6"/>
  <c r="A1039" i="6"/>
  <c r="A1040" i="6"/>
  <c r="A1041" i="6"/>
  <c r="A1042" i="6"/>
  <c r="A1043" i="6"/>
  <c r="A1044" i="6"/>
  <c r="A1045" i="6"/>
  <c r="A1046" i="6"/>
  <c r="A1047" i="6"/>
  <c r="A1048" i="6"/>
  <c r="A1049" i="6"/>
  <c r="A1050" i="6"/>
  <c r="A1051" i="6"/>
  <c r="A1052" i="6"/>
  <c r="A1053" i="6"/>
  <c r="A1054" i="6"/>
  <c r="A1055" i="6"/>
  <c r="A1056" i="6"/>
  <c r="A1057" i="6"/>
  <c r="A1058" i="6"/>
  <c r="A1059" i="6"/>
  <c r="A1060" i="6"/>
  <c r="A1061" i="6"/>
  <c r="A1062" i="6"/>
  <c r="A1063" i="6"/>
  <c r="A1064" i="6"/>
  <c r="A1065" i="6"/>
  <c r="A1066" i="6"/>
  <c r="A1067" i="6"/>
  <c r="A1068" i="6"/>
  <c r="A1069" i="6"/>
  <c r="A1070" i="6"/>
  <c r="A1071" i="6"/>
  <c r="A1072" i="6"/>
  <c r="A1073" i="6"/>
  <c r="A1074" i="6"/>
  <c r="A1075" i="6"/>
  <c r="A1076" i="6"/>
  <c r="A1077" i="6"/>
  <c r="A1078" i="6"/>
  <c r="A1079" i="6"/>
  <c r="A1080" i="6"/>
  <c r="A1081" i="6"/>
  <c r="A1082" i="6"/>
  <c r="A1083" i="6"/>
  <c r="A1084" i="6"/>
  <c r="A1085" i="6"/>
  <c r="A1086" i="6"/>
  <c r="A1087" i="6"/>
  <c r="A1088" i="6"/>
  <c r="A1089" i="6"/>
  <c r="A1090" i="6"/>
  <c r="A1091" i="6"/>
  <c r="A1092" i="6"/>
  <c r="A1093" i="6"/>
  <c r="A1094" i="6"/>
  <c r="A1095" i="6"/>
  <c r="A1096" i="6"/>
  <c r="A1097" i="6"/>
  <c r="A1098" i="6"/>
  <c r="A1099" i="6"/>
  <c r="A1100" i="6"/>
  <c r="A1101" i="6"/>
  <c r="A1102" i="6"/>
  <c r="A1103" i="6"/>
  <c r="A1104" i="6"/>
  <c r="A1105" i="6"/>
  <c r="A1106" i="6"/>
  <c r="A1107" i="6"/>
  <c r="A1108" i="6"/>
  <c r="A1109" i="6"/>
  <c r="A1110" i="6"/>
  <c r="A1111" i="6"/>
  <c r="A1112" i="6"/>
  <c r="A1113" i="6"/>
  <c r="A1114" i="6"/>
  <c r="A1115" i="6"/>
  <c r="A1116" i="6"/>
  <c r="A1117" i="6"/>
  <c r="A1118" i="6"/>
  <c r="A1119" i="6"/>
  <c r="A1120" i="6"/>
  <c r="A1121" i="6"/>
  <c r="A1122" i="6"/>
  <c r="A1123" i="6"/>
  <c r="A1124" i="6"/>
  <c r="A1125" i="6"/>
  <c r="A1126" i="6"/>
  <c r="A1127" i="6"/>
  <c r="A1128" i="6"/>
  <c r="A1129" i="6"/>
  <c r="A1130" i="6"/>
  <c r="A1131" i="6"/>
  <c r="A1132" i="6"/>
  <c r="A1133" i="6"/>
  <c r="A1134" i="6"/>
  <c r="A1135" i="6"/>
  <c r="A1136" i="6"/>
  <c r="A1137" i="6"/>
  <c r="A1138" i="6"/>
  <c r="A1139" i="6"/>
  <c r="A1140" i="6"/>
  <c r="A1141" i="6"/>
  <c r="A1142" i="6"/>
  <c r="A1143" i="6"/>
  <c r="A1144" i="6"/>
  <c r="A1145" i="6"/>
  <c r="A1146" i="6"/>
  <c r="A1147" i="6"/>
  <c r="A1148" i="6"/>
  <c r="A1149" i="6"/>
  <c r="A1150" i="6"/>
  <c r="A1151" i="6"/>
  <c r="A1152" i="6"/>
  <c r="A1153" i="6"/>
  <c r="A1154" i="6"/>
  <c r="A1155" i="6"/>
  <c r="A1156" i="6"/>
  <c r="A1157" i="6"/>
  <c r="A1158" i="6"/>
  <c r="A1159" i="6"/>
  <c r="A1160" i="6"/>
  <c r="A1161" i="6"/>
  <c r="A1162" i="6"/>
  <c r="A1163" i="6"/>
  <c r="A1164" i="6"/>
  <c r="A1165" i="6"/>
  <c r="A1166" i="6"/>
  <c r="A1167" i="6"/>
  <c r="A1168" i="6"/>
  <c r="A1169" i="6"/>
  <c r="A1170" i="6"/>
  <c r="A1171" i="6"/>
  <c r="A1172" i="6"/>
  <c r="A1173" i="6"/>
  <c r="A1174" i="6"/>
  <c r="A1175" i="6"/>
  <c r="A1176" i="6"/>
  <c r="A1177" i="6"/>
  <c r="A1178" i="6"/>
  <c r="A1179" i="6"/>
  <c r="A1180" i="6"/>
  <c r="A1181" i="6"/>
  <c r="A1182" i="6"/>
  <c r="A1183" i="6"/>
  <c r="A1184" i="6"/>
  <c r="A1185" i="6"/>
  <c r="A1186" i="6"/>
  <c r="A1187" i="6"/>
  <c r="A1188" i="6"/>
  <c r="A1189" i="6"/>
  <c r="A1190" i="6"/>
  <c r="A1191" i="6"/>
  <c r="A1192" i="6"/>
  <c r="A1193" i="6"/>
  <c r="A1194" i="6"/>
  <c r="A1195" i="6"/>
  <c r="A1196" i="6"/>
  <c r="A1197" i="6"/>
  <c r="A1198" i="6"/>
  <c r="A1199" i="6"/>
  <c r="A1200" i="6"/>
  <c r="A1201" i="6"/>
  <c r="A1202" i="6"/>
  <c r="A1203" i="6"/>
  <c r="A1204" i="6"/>
  <c r="A1205" i="6"/>
  <c r="A1206" i="6"/>
  <c r="A1207" i="6"/>
  <c r="A1208" i="6"/>
  <c r="A1209" i="6"/>
  <c r="A1210" i="6"/>
  <c r="A1211" i="6"/>
  <c r="A1212" i="6"/>
  <c r="A1213" i="6"/>
  <c r="A1214" i="6"/>
  <c r="A1215" i="6"/>
  <c r="A1216" i="6"/>
  <c r="A1217" i="6"/>
  <c r="A1218" i="6"/>
  <c r="A1219" i="6"/>
  <c r="A1220" i="6"/>
  <c r="A1221" i="6"/>
  <c r="A1222" i="6"/>
  <c r="A1223" i="6"/>
  <c r="A1224" i="6"/>
  <c r="A1225" i="6"/>
  <c r="A1226" i="6"/>
  <c r="A1227" i="6"/>
  <c r="A1228" i="6"/>
  <c r="A1229" i="6"/>
  <c r="A1230" i="6"/>
  <c r="A1231" i="6"/>
  <c r="A1232" i="6"/>
  <c r="A1233" i="6"/>
  <c r="A1234" i="6"/>
  <c r="A1235" i="6"/>
  <c r="A1236" i="6"/>
  <c r="A1237" i="6"/>
  <c r="A1238" i="6"/>
  <c r="A1239" i="6"/>
  <c r="A1240" i="6"/>
  <c r="A1241" i="6"/>
  <c r="A1242" i="6"/>
  <c r="A1243" i="6"/>
  <c r="A1244" i="6"/>
  <c r="A1245" i="6"/>
  <c r="A1246" i="6"/>
  <c r="A1247" i="6"/>
  <c r="A1248" i="6"/>
  <c r="A1249" i="6"/>
  <c r="A1250" i="6"/>
  <c r="A1251" i="6"/>
  <c r="A1252" i="6"/>
  <c r="A1253" i="6"/>
  <c r="A1254" i="6"/>
  <c r="A1255" i="6"/>
  <c r="A1256" i="6"/>
  <c r="A1257" i="6"/>
  <c r="A1258" i="6"/>
  <c r="A1259" i="6"/>
  <c r="A1260" i="6"/>
  <c r="A1261" i="6"/>
  <c r="A1262" i="6"/>
  <c r="A1263" i="6"/>
  <c r="A1264" i="6"/>
  <c r="A1265" i="6"/>
  <c r="A1266" i="6"/>
  <c r="A1267" i="6"/>
  <c r="A1268" i="6"/>
  <c r="A1269" i="6"/>
  <c r="A1270" i="6"/>
  <c r="A1271" i="6"/>
  <c r="A1272" i="6"/>
  <c r="A1273" i="6"/>
  <c r="A1274" i="6"/>
  <c r="A1275" i="6"/>
  <c r="A1276" i="6"/>
  <c r="A1277" i="6"/>
  <c r="A1278" i="6"/>
  <c r="A1279" i="6"/>
  <c r="A1280" i="6"/>
  <c r="A1281" i="6"/>
  <c r="A1282" i="6"/>
  <c r="A1283" i="6"/>
  <c r="A1284" i="6"/>
  <c r="A1285" i="6"/>
  <c r="A1286" i="6"/>
  <c r="A1287" i="6"/>
  <c r="A1288" i="6"/>
  <c r="A1289" i="6"/>
  <c r="A1290" i="6"/>
  <c r="A1291" i="6"/>
  <c r="A1292" i="6"/>
  <c r="A1293" i="6"/>
  <c r="A1294" i="6"/>
  <c r="A1295" i="6"/>
  <c r="A1296" i="6"/>
  <c r="A1297" i="6"/>
  <c r="A1298" i="6"/>
  <c r="A1299" i="6"/>
  <c r="A1300" i="6"/>
  <c r="A1301" i="6"/>
  <c r="A1302" i="6"/>
  <c r="A1303" i="6"/>
  <c r="A1304" i="6"/>
  <c r="A1305" i="6"/>
  <c r="A1306" i="6"/>
  <c r="A1307" i="6"/>
  <c r="A1308" i="6"/>
  <c r="A1309" i="6"/>
  <c r="A1310" i="6"/>
  <c r="A1311" i="6"/>
  <c r="A1312" i="6"/>
  <c r="A1313" i="6"/>
  <c r="A1314" i="6"/>
  <c r="A1315" i="6"/>
  <c r="A1316" i="6"/>
  <c r="A1317" i="6"/>
  <c r="A1318" i="6"/>
  <c r="A1319" i="6"/>
  <c r="A1320" i="6"/>
  <c r="A1321" i="6"/>
  <c r="A1322" i="6"/>
  <c r="A1323" i="6"/>
  <c r="A1324" i="6"/>
  <c r="A1325" i="6"/>
  <c r="A1326" i="6"/>
  <c r="A1327" i="6"/>
  <c r="A1328" i="6"/>
  <c r="A1329" i="6"/>
  <c r="A1330" i="6"/>
  <c r="A1331" i="6"/>
  <c r="A1332" i="6"/>
  <c r="A1333" i="6"/>
  <c r="A1334" i="6"/>
  <c r="A1335" i="6"/>
  <c r="A1336" i="6"/>
  <c r="A1337" i="6"/>
  <c r="A1338" i="6"/>
  <c r="A1339" i="6"/>
  <c r="A1340" i="6"/>
  <c r="A1341" i="6"/>
  <c r="A1342" i="6"/>
  <c r="A1343" i="6"/>
  <c r="A1344" i="6"/>
  <c r="A1345" i="6"/>
  <c r="A1346" i="6"/>
  <c r="A1347" i="6"/>
  <c r="A1348" i="6"/>
  <c r="A1349" i="6"/>
  <c r="A1350" i="6"/>
  <c r="A1351" i="6"/>
  <c r="A1352" i="6"/>
  <c r="A1353" i="6"/>
  <c r="A1354" i="6"/>
  <c r="A1355" i="6"/>
  <c r="A1356" i="6"/>
  <c r="A1357" i="6"/>
  <c r="A1358" i="6"/>
  <c r="A1359" i="6"/>
  <c r="A1360" i="6"/>
  <c r="A1361" i="6"/>
  <c r="A1362" i="6"/>
  <c r="A1363" i="6"/>
  <c r="A1364" i="6"/>
  <c r="A1365" i="6"/>
  <c r="A1366" i="6"/>
  <c r="A1367" i="6"/>
  <c r="A1368" i="6"/>
  <c r="A1369" i="6"/>
  <c r="A1370" i="6"/>
  <c r="A1371" i="6"/>
  <c r="A1372" i="6"/>
  <c r="A1373" i="6"/>
  <c r="A1374" i="6"/>
  <c r="A1375" i="6"/>
  <c r="A1376" i="6"/>
  <c r="A1377" i="6"/>
  <c r="A1378" i="6"/>
  <c r="A1379" i="6"/>
  <c r="A1380" i="6"/>
  <c r="A1381" i="6"/>
  <c r="A1382" i="6"/>
  <c r="A1383" i="6"/>
  <c r="A1384" i="6"/>
  <c r="A1385" i="6"/>
  <c r="A1386" i="6"/>
  <c r="A1387" i="6"/>
  <c r="A1388" i="6"/>
  <c r="A1389" i="6"/>
  <c r="A1390" i="6"/>
  <c r="A1391" i="6"/>
  <c r="A1392" i="6"/>
  <c r="A1393" i="6"/>
  <c r="A1394" i="6"/>
  <c r="A1395" i="6"/>
  <c r="A1396" i="6"/>
  <c r="A1397" i="6"/>
  <c r="A1398" i="6"/>
  <c r="A1399" i="6"/>
  <c r="A1400" i="6"/>
  <c r="A1401" i="6"/>
  <c r="A1402" i="6"/>
  <c r="A1403" i="6"/>
  <c r="A1404" i="6"/>
  <c r="A1405" i="6"/>
  <c r="A1406" i="6"/>
  <c r="A1407" i="6"/>
  <c r="A1408" i="6"/>
  <c r="A1409" i="6"/>
  <c r="A1410" i="6"/>
  <c r="A1411" i="6"/>
  <c r="A1412" i="6"/>
  <c r="A1413" i="6"/>
  <c r="A1414" i="6"/>
  <c r="A1415" i="6"/>
  <c r="A1416" i="6"/>
  <c r="A1417" i="6"/>
  <c r="A1418" i="6"/>
  <c r="A1419" i="6"/>
  <c r="A1420" i="6"/>
  <c r="A1421" i="6"/>
  <c r="A1422" i="6"/>
  <c r="A1423" i="6"/>
  <c r="A1424" i="6"/>
  <c r="A1425" i="6"/>
  <c r="A1426" i="6"/>
  <c r="A1427" i="6"/>
  <c r="A1428" i="6"/>
  <c r="A1429" i="6"/>
  <c r="A1430" i="6"/>
  <c r="A1431" i="6"/>
  <c r="A1432" i="6"/>
  <c r="A1433" i="6"/>
  <c r="A1434" i="6"/>
  <c r="A1435" i="6"/>
  <c r="A1436" i="6"/>
  <c r="A1437" i="6"/>
  <c r="A1438" i="6"/>
  <c r="A1439" i="6"/>
  <c r="A1440" i="6"/>
  <c r="A1441" i="6"/>
  <c r="A1442" i="6"/>
  <c r="A1443" i="6"/>
  <c r="A1444" i="6"/>
  <c r="A1445" i="6"/>
  <c r="A1446" i="6"/>
  <c r="A1447" i="6"/>
  <c r="A1448" i="6"/>
  <c r="A1449" i="6"/>
  <c r="A1450" i="6"/>
  <c r="A1451" i="6"/>
  <c r="A1452" i="6"/>
  <c r="A1453" i="6"/>
  <c r="A1454" i="6"/>
  <c r="A1455" i="6"/>
  <c r="A1456" i="6"/>
  <c r="A1457" i="6"/>
  <c r="A1458" i="6"/>
  <c r="A1459" i="6"/>
  <c r="A1460" i="6"/>
  <c r="A1461" i="6"/>
  <c r="A1462" i="6"/>
  <c r="A1463" i="6"/>
  <c r="A1464" i="6"/>
  <c r="A1465" i="6"/>
  <c r="A1466" i="6"/>
  <c r="A1467" i="6"/>
  <c r="A1468" i="6"/>
  <c r="A1469" i="6"/>
  <c r="A1470" i="6"/>
  <c r="A1471" i="6"/>
  <c r="A1472" i="6"/>
  <c r="A1473" i="6"/>
  <c r="A1474" i="6"/>
  <c r="A1475" i="6"/>
  <c r="A1476" i="6"/>
  <c r="A1477" i="6"/>
  <c r="A1478" i="6"/>
  <c r="A1479" i="6"/>
  <c r="A1480" i="6"/>
  <c r="A1481" i="6"/>
  <c r="A1482" i="6"/>
  <c r="A1483" i="6"/>
  <c r="A1484" i="6"/>
  <c r="A1485" i="6"/>
  <c r="A1486" i="6"/>
  <c r="A1487" i="6"/>
  <c r="A1488" i="6"/>
  <c r="A1489" i="6"/>
  <c r="A1490" i="6"/>
  <c r="A1491" i="6"/>
  <c r="A1492" i="6"/>
  <c r="A1493" i="6"/>
  <c r="A1494" i="6"/>
  <c r="A1495" i="6"/>
  <c r="A1496" i="6"/>
  <c r="A1497" i="6"/>
  <c r="A1498" i="6"/>
  <c r="A1499" i="6"/>
  <c r="A1500" i="6"/>
  <c r="A1501" i="6"/>
  <c r="A1502" i="6"/>
  <c r="A1503" i="6"/>
  <c r="A1504" i="6"/>
  <c r="A1505" i="6"/>
  <c r="A1506" i="6"/>
  <c r="A1507" i="6"/>
  <c r="A1508" i="6"/>
  <c r="A1509" i="6"/>
  <c r="A1510" i="6"/>
  <c r="A1511" i="6"/>
  <c r="A1512" i="6"/>
  <c r="A1513" i="6"/>
  <c r="A1514" i="6"/>
  <c r="A1515" i="6"/>
  <c r="A1516" i="6"/>
  <c r="A1517" i="6"/>
  <c r="A1518" i="6"/>
  <c r="A1519" i="6"/>
  <c r="A1520" i="6"/>
  <c r="A1521" i="6"/>
  <c r="A1522" i="6"/>
  <c r="A1523" i="6"/>
  <c r="A1524" i="6"/>
  <c r="A1525" i="6"/>
  <c r="A1526" i="6"/>
  <c r="A1527" i="6"/>
  <c r="A1528" i="6"/>
  <c r="A1529" i="6"/>
  <c r="A1530" i="6"/>
  <c r="A1531" i="6"/>
  <c r="A1532" i="6"/>
  <c r="A1533" i="6"/>
  <c r="A1534" i="6"/>
  <c r="A1535" i="6"/>
  <c r="A1536" i="6"/>
  <c r="A1537" i="6"/>
  <c r="A1538" i="6"/>
  <c r="A1539" i="6"/>
  <c r="A1540" i="6"/>
  <c r="A1541" i="6"/>
  <c r="A1542" i="6"/>
  <c r="A1543" i="6"/>
  <c r="A1544" i="6"/>
  <c r="A1545" i="6"/>
  <c r="A1546" i="6"/>
  <c r="A1547" i="6"/>
  <c r="A1548" i="6"/>
  <c r="A1549" i="6"/>
  <c r="A1550" i="6"/>
  <c r="A1551" i="6"/>
  <c r="A1552" i="6"/>
  <c r="A1553" i="6"/>
  <c r="A1554" i="6"/>
  <c r="A1555" i="6"/>
  <c r="A1556" i="6"/>
  <c r="A1557" i="6"/>
  <c r="A1558" i="6"/>
  <c r="A1559" i="6"/>
  <c r="A1560" i="6"/>
  <c r="A1561" i="6"/>
  <c r="A1562" i="6"/>
  <c r="A1563" i="6"/>
  <c r="A1564" i="6"/>
  <c r="A1565" i="6"/>
  <c r="A1566" i="6"/>
  <c r="A1567" i="6"/>
  <c r="A1568" i="6"/>
  <c r="A1569" i="6"/>
  <c r="A1570" i="6"/>
  <c r="A1571" i="6"/>
  <c r="A1572" i="6"/>
  <c r="A1573" i="6"/>
  <c r="A1574" i="6"/>
  <c r="A1575" i="6"/>
  <c r="A1576" i="6"/>
  <c r="A1577" i="6"/>
  <c r="A1578" i="6"/>
  <c r="A1579" i="6"/>
  <c r="A1580" i="6"/>
  <c r="A1581" i="6"/>
  <c r="A1582" i="6"/>
  <c r="A1583" i="6"/>
  <c r="A1584" i="6"/>
  <c r="A1585" i="6"/>
  <c r="A1586" i="6"/>
  <c r="A1587" i="6"/>
  <c r="A1588" i="6"/>
  <c r="A1589" i="6"/>
  <c r="A1590" i="6"/>
  <c r="A1591" i="6"/>
  <c r="A1592" i="6"/>
  <c r="A1593" i="6"/>
  <c r="A1594" i="6"/>
  <c r="A1595" i="6"/>
  <c r="A1596" i="6"/>
  <c r="A1597" i="6"/>
  <c r="A1598" i="6"/>
  <c r="A1599" i="6"/>
  <c r="A1600" i="6"/>
  <c r="A1601" i="6"/>
  <c r="A1602" i="6"/>
  <c r="A1603" i="6"/>
  <c r="A1604" i="6"/>
  <c r="A1605" i="6"/>
  <c r="A1606" i="6"/>
  <c r="A1607" i="6"/>
  <c r="A1608" i="6"/>
  <c r="A1609" i="6"/>
  <c r="A1610" i="6"/>
  <c r="A1611" i="6"/>
  <c r="A1612" i="6"/>
  <c r="A1613" i="6"/>
  <c r="A1614" i="6"/>
  <c r="A1615" i="6"/>
  <c r="A1616" i="6"/>
  <c r="A1617" i="6"/>
  <c r="A1618" i="6"/>
  <c r="A1619" i="6"/>
  <c r="A1620" i="6"/>
  <c r="A1621" i="6"/>
  <c r="A1622" i="6"/>
  <c r="A1623" i="6"/>
  <c r="A1624" i="6"/>
  <c r="A1625" i="6"/>
  <c r="A1626" i="6"/>
  <c r="A1627" i="6"/>
  <c r="A1628" i="6"/>
  <c r="A1629" i="6"/>
  <c r="A1630" i="6"/>
  <c r="A1631" i="6"/>
  <c r="A1632" i="6"/>
  <c r="A1633" i="6"/>
  <c r="A1634" i="6"/>
  <c r="A1635" i="6"/>
  <c r="A1636" i="6"/>
  <c r="A1637" i="6"/>
  <c r="A1638" i="6"/>
  <c r="A1639" i="6"/>
  <c r="A1640" i="6"/>
  <c r="A1641" i="6"/>
  <c r="A1642" i="6"/>
  <c r="A1643" i="6"/>
  <c r="A1644" i="6"/>
  <c r="A1645" i="6"/>
  <c r="A1646" i="6"/>
  <c r="A1647" i="6"/>
  <c r="A1648" i="6"/>
  <c r="A1649" i="6"/>
  <c r="A1650" i="6"/>
  <c r="A1651" i="6"/>
  <c r="A1652" i="6"/>
  <c r="A1653" i="6"/>
  <c r="A1654" i="6"/>
  <c r="A1655" i="6"/>
  <c r="A1656" i="6"/>
  <c r="A1657" i="6"/>
  <c r="A1658" i="6"/>
  <c r="A1659" i="6"/>
  <c r="A1660" i="6"/>
  <c r="A1661" i="6"/>
  <c r="A1662" i="6"/>
  <c r="A1663" i="6"/>
  <c r="A1664" i="6"/>
  <c r="A1665" i="6"/>
  <c r="A1666" i="6"/>
  <c r="A1667" i="6"/>
  <c r="A1668" i="6"/>
  <c r="A1669" i="6"/>
  <c r="A1670" i="6"/>
  <c r="A1671" i="6"/>
  <c r="A1672" i="6"/>
  <c r="A1673" i="6"/>
  <c r="A1674" i="6"/>
  <c r="A1675" i="6"/>
  <c r="A1676" i="6"/>
  <c r="A1677" i="6"/>
  <c r="A1678" i="6"/>
  <c r="A1679" i="6"/>
  <c r="A1680" i="6"/>
  <c r="A1681" i="6"/>
  <c r="A1682" i="6"/>
  <c r="A1683" i="6"/>
  <c r="A1684" i="6"/>
  <c r="A1685" i="6"/>
  <c r="A1686" i="6"/>
  <c r="A1687" i="6"/>
  <c r="A1688" i="6"/>
  <c r="A1689" i="6"/>
  <c r="A1690" i="6"/>
  <c r="A1691" i="6"/>
  <c r="A1692" i="6"/>
  <c r="A1693" i="6"/>
  <c r="A1694" i="6"/>
  <c r="A1695" i="6"/>
  <c r="A1696" i="6"/>
  <c r="A1697" i="6"/>
  <c r="A1698" i="6"/>
  <c r="A1699" i="6"/>
  <c r="A1700" i="6"/>
  <c r="A1701" i="6"/>
  <c r="A1702" i="6"/>
  <c r="A1703" i="6"/>
  <c r="A1704" i="6"/>
  <c r="A1705" i="6"/>
  <c r="A1706" i="6"/>
  <c r="A1707" i="6"/>
  <c r="A1708" i="6"/>
  <c r="A1709" i="6"/>
  <c r="A1710" i="6"/>
  <c r="A1711" i="6"/>
  <c r="A1712" i="6"/>
  <c r="A1713" i="6"/>
  <c r="A1714" i="6"/>
  <c r="A1715" i="6"/>
  <c r="A1716" i="6"/>
  <c r="A1717" i="6"/>
  <c r="A1718" i="6"/>
  <c r="A1719" i="6"/>
  <c r="A1720" i="6"/>
  <c r="A1721" i="6"/>
  <c r="A1722" i="6"/>
  <c r="A1723" i="6"/>
  <c r="A1724" i="6"/>
  <c r="A1725" i="6"/>
  <c r="A1726" i="6"/>
  <c r="A1727" i="6"/>
  <c r="A1728" i="6"/>
  <c r="A1729" i="6"/>
  <c r="A1730" i="6"/>
  <c r="A1731" i="6"/>
  <c r="A1732" i="6"/>
  <c r="A1733" i="6"/>
  <c r="A1734" i="6"/>
  <c r="A1735" i="6"/>
  <c r="A1736" i="6"/>
  <c r="A1737" i="6"/>
  <c r="A1738" i="6"/>
  <c r="A1739" i="6"/>
  <c r="A1740" i="6"/>
  <c r="A1741" i="6"/>
  <c r="A1742" i="6"/>
  <c r="A1743" i="6"/>
  <c r="A1744" i="6"/>
  <c r="A1745" i="6"/>
  <c r="A1746" i="6"/>
  <c r="A1747" i="6"/>
  <c r="A1748" i="6"/>
  <c r="A1749" i="6"/>
  <c r="A1750" i="6"/>
  <c r="A1751" i="6"/>
  <c r="A1752" i="6"/>
  <c r="A1753" i="6"/>
  <c r="A1754" i="6"/>
  <c r="A1755" i="6"/>
  <c r="A1756" i="6"/>
  <c r="A1757" i="6"/>
  <c r="A1758" i="6"/>
  <c r="A1759" i="6"/>
  <c r="A1760" i="6"/>
  <c r="A1761" i="6"/>
  <c r="A1762" i="6"/>
  <c r="A1763" i="6"/>
  <c r="A1764" i="6"/>
  <c r="A1765" i="6"/>
  <c r="A1766" i="6"/>
  <c r="A1767" i="6"/>
  <c r="A1768" i="6"/>
  <c r="A1769" i="6"/>
  <c r="A1770" i="6"/>
  <c r="A1771" i="6"/>
  <c r="A1772" i="6"/>
  <c r="A1773" i="6"/>
  <c r="A1774" i="6"/>
  <c r="A1775" i="6"/>
  <c r="A1776" i="6"/>
  <c r="A1777" i="6"/>
  <c r="A1778" i="6"/>
  <c r="A1779" i="6"/>
  <c r="A1780" i="6"/>
  <c r="A1781" i="6"/>
  <c r="A1782" i="6"/>
  <c r="A1783" i="6"/>
  <c r="A1784" i="6"/>
  <c r="A1785" i="6"/>
  <c r="A1786" i="6"/>
  <c r="A1787" i="6"/>
  <c r="A1788" i="6"/>
  <c r="A1789" i="6"/>
  <c r="A1790" i="6"/>
  <c r="A1791" i="6"/>
  <c r="A1792" i="6"/>
  <c r="A1793" i="6"/>
  <c r="A1794" i="6"/>
  <c r="A1795" i="6"/>
  <c r="A1796" i="6"/>
  <c r="A1797" i="6"/>
  <c r="A1798" i="6"/>
  <c r="A1799" i="6"/>
  <c r="A1800" i="6"/>
  <c r="A1801" i="6"/>
  <c r="A1802" i="6"/>
  <c r="A1803" i="6"/>
  <c r="A1804" i="6"/>
  <c r="A1805" i="6"/>
  <c r="A1806" i="6"/>
  <c r="A1807" i="6"/>
  <c r="A1808" i="6"/>
  <c r="A1809" i="6"/>
  <c r="A1810" i="6"/>
  <c r="A1811" i="6"/>
  <c r="A1812" i="6"/>
  <c r="A1813" i="6"/>
  <c r="A1814" i="6"/>
  <c r="A1815" i="6"/>
  <c r="A1816" i="6"/>
  <c r="A1817" i="6"/>
  <c r="A1818" i="6"/>
  <c r="A1819" i="6"/>
  <c r="A1820" i="6"/>
  <c r="A1821" i="6"/>
  <c r="A1822" i="6"/>
  <c r="A1823" i="6"/>
  <c r="A1824" i="6"/>
  <c r="A1825" i="6"/>
  <c r="A1826" i="6"/>
  <c r="A1827" i="6"/>
  <c r="A1828" i="6"/>
  <c r="A1829" i="6"/>
  <c r="A1830" i="6"/>
  <c r="A1831" i="6"/>
  <c r="A1832" i="6"/>
  <c r="A1833" i="6"/>
  <c r="A1834" i="6"/>
  <c r="A1835" i="6"/>
  <c r="A1836" i="6"/>
  <c r="A1837" i="6"/>
  <c r="A1838" i="6"/>
  <c r="A1839" i="6"/>
  <c r="A1840" i="6"/>
  <c r="A1841" i="6"/>
  <c r="A1842" i="6"/>
  <c r="A1843" i="6"/>
  <c r="A1844" i="6"/>
  <c r="A1845" i="6"/>
  <c r="A1846" i="6"/>
  <c r="A1847" i="6"/>
  <c r="A1848" i="6"/>
  <c r="A1849" i="6"/>
  <c r="A1850" i="6"/>
  <c r="A1851" i="6"/>
  <c r="A1852" i="6"/>
  <c r="A1853" i="6"/>
  <c r="A1854" i="6"/>
  <c r="A1855" i="6"/>
  <c r="A1856" i="6"/>
  <c r="A1857" i="6"/>
  <c r="A1858" i="6"/>
  <c r="A1859" i="6"/>
  <c r="A1860" i="6"/>
  <c r="A1861" i="6"/>
  <c r="A1862" i="6"/>
  <c r="A1863" i="6"/>
  <c r="A1864" i="6"/>
  <c r="A1865" i="6"/>
  <c r="A1866" i="6"/>
  <c r="A1867" i="6"/>
  <c r="A1868" i="6"/>
  <c r="A1869" i="6"/>
  <c r="A1870" i="6"/>
  <c r="A1871" i="6"/>
  <c r="A1872" i="6"/>
  <c r="A1873" i="6"/>
  <c r="A1874" i="6"/>
  <c r="A1875" i="6"/>
  <c r="A1876" i="6"/>
  <c r="A1877" i="6"/>
  <c r="A1878" i="6"/>
  <c r="A1879" i="6"/>
  <c r="A1880" i="6"/>
  <c r="A1881" i="6"/>
  <c r="A1882" i="6"/>
  <c r="A1883" i="6"/>
  <c r="A1884" i="6"/>
  <c r="A1885" i="6"/>
  <c r="A1886" i="6"/>
  <c r="A1887" i="6"/>
  <c r="A1888" i="6"/>
  <c r="A1889" i="6"/>
  <c r="A1890" i="6"/>
  <c r="A1891" i="6"/>
  <c r="A1892" i="6"/>
  <c r="A1893" i="6"/>
  <c r="A1894" i="6"/>
  <c r="A1895" i="6"/>
  <c r="A1896" i="6"/>
  <c r="A1897" i="6"/>
  <c r="A1898" i="6"/>
  <c r="A1899" i="6"/>
  <c r="A1900" i="6"/>
  <c r="A1901" i="6"/>
  <c r="A1902" i="6"/>
  <c r="A1903" i="6"/>
  <c r="A1904" i="6"/>
  <c r="A1905" i="6"/>
  <c r="A1906" i="6"/>
  <c r="A1907" i="6"/>
  <c r="A1908" i="6"/>
  <c r="A1909" i="6"/>
  <c r="A1910" i="6"/>
  <c r="A1911" i="6"/>
  <c r="A1912" i="6"/>
  <c r="A1913" i="6"/>
  <c r="A1914" i="6"/>
  <c r="A1915" i="6"/>
  <c r="A1916" i="6"/>
  <c r="A1917" i="6"/>
  <c r="A1918" i="6"/>
  <c r="A1919" i="6"/>
  <c r="A1920" i="6"/>
  <c r="A1921" i="6"/>
  <c r="A1922" i="6"/>
  <c r="A1923" i="6"/>
  <c r="A1924" i="6"/>
  <c r="A1925" i="6"/>
  <c r="A1926" i="6"/>
  <c r="A1927" i="6"/>
  <c r="A1928" i="6"/>
  <c r="A1929" i="6"/>
  <c r="A1930" i="6"/>
  <c r="A1931" i="6"/>
  <c r="A1932" i="6"/>
  <c r="A1933" i="6"/>
  <c r="A1934" i="6"/>
  <c r="A1935" i="6"/>
  <c r="A1936" i="6"/>
  <c r="A1937" i="6"/>
  <c r="A1938" i="6"/>
  <c r="A1939" i="6"/>
  <c r="A1940" i="6"/>
  <c r="A1941" i="6"/>
  <c r="A1942" i="6"/>
  <c r="A1943" i="6"/>
  <c r="A1944" i="6"/>
  <c r="A1945" i="6"/>
  <c r="A1946" i="6"/>
  <c r="A1947" i="6"/>
  <c r="A1948" i="6"/>
  <c r="A1949" i="6"/>
  <c r="A1950" i="6"/>
  <c r="A1951" i="6"/>
  <c r="A1952" i="6"/>
  <c r="A1953" i="6"/>
  <c r="A1954" i="6"/>
  <c r="A1955" i="6"/>
  <c r="A1956" i="6"/>
  <c r="A1957" i="6"/>
  <c r="A1958" i="6"/>
  <c r="A1959" i="6"/>
  <c r="A1960" i="6"/>
  <c r="A1961" i="6"/>
  <c r="A1962" i="6"/>
  <c r="A1963" i="6"/>
  <c r="A1964" i="6"/>
  <c r="A1965" i="6"/>
  <c r="A1966" i="6"/>
  <c r="A1967" i="6"/>
  <c r="A1968" i="6"/>
  <c r="A1969" i="6"/>
  <c r="A1970" i="6"/>
  <c r="A1971" i="6"/>
  <c r="A1972" i="6"/>
  <c r="A1973" i="6"/>
  <c r="A1974" i="6"/>
  <c r="A1975" i="6"/>
  <c r="A1976" i="6"/>
  <c r="A1977" i="6"/>
  <c r="A1978" i="6"/>
  <c r="A1979" i="6"/>
  <c r="A1980" i="6"/>
  <c r="A1981" i="6"/>
  <c r="A1982" i="6"/>
  <c r="A1983" i="6"/>
  <c r="A1984" i="6"/>
  <c r="A1985" i="6"/>
  <c r="A1986" i="6"/>
  <c r="A1987" i="6"/>
  <c r="A1988" i="6"/>
  <c r="A1989" i="6"/>
  <c r="A1990" i="6"/>
  <c r="A1991" i="6"/>
  <c r="A1992" i="6"/>
  <c r="A1993" i="6"/>
  <c r="A1994" i="6"/>
  <c r="A1995" i="6"/>
  <c r="A1996" i="6"/>
  <c r="A1997" i="6"/>
  <c r="A1998" i="6"/>
  <c r="A1999" i="6"/>
  <c r="A2000" i="6"/>
  <c r="C146" i="5" l="1"/>
  <c r="D146" i="5"/>
  <c r="E146" i="5"/>
  <c r="F146" i="5"/>
  <c r="G146" i="5"/>
  <c r="C148" i="5"/>
  <c r="D148" i="5"/>
  <c r="E148" i="5"/>
  <c r="F148" i="5"/>
  <c r="G148" i="5"/>
  <c r="G147" i="5"/>
  <c r="F147" i="5"/>
  <c r="E147" i="5"/>
  <c r="D147" i="5"/>
  <c r="C147" i="5"/>
  <c r="C115" i="5"/>
  <c r="D115" i="5"/>
  <c r="E115" i="5"/>
  <c r="F115" i="5"/>
  <c r="G115" i="5"/>
  <c r="C114" i="5"/>
  <c r="D114" i="5"/>
  <c r="E114" i="5"/>
  <c r="F114" i="5"/>
  <c r="G114" i="5"/>
  <c r="C116" i="5"/>
  <c r="D116" i="5"/>
  <c r="E116" i="5"/>
  <c r="F116" i="5"/>
  <c r="G116" i="5"/>
  <c r="C117" i="5"/>
  <c r="D117" i="5"/>
  <c r="E117" i="5"/>
  <c r="F117" i="5"/>
  <c r="G117" i="5"/>
  <c r="G113" i="5"/>
  <c r="F113" i="5"/>
  <c r="E113" i="5"/>
  <c r="D113" i="5"/>
  <c r="C113" i="5"/>
  <c r="C76" i="5"/>
  <c r="D76" i="5"/>
  <c r="E76" i="5"/>
  <c r="F76" i="5"/>
  <c r="G76" i="5"/>
  <c r="C77" i="5"/>
  <c r="D77" i="5"/>
  <c r="E77" i="5"/>
  <c r="F77" i="5"/>
  <c r="G77" i="5"/>
  <c r="C72" i="5"/>
  <c r="D72" i="5"/>
  <c r="E72" i="5"/>
  <c r="F72" i="5"/>
  <c r="G72" i="5"/>
  <c r="G69" i="5"/>
  <c r="G70" i="5"/>
  <c r="G71" i="5"/>
  <c r="G73" i="5"/>
  <c r="G74" i="5"/>
  <c r="G75" i="5"/>
  <c r="G78" i="5"/>
  <c r="G79" i="5"/>
  <c r="G80" i="5"/>
  <c r="F69" i="5"/>
  <c r="F70" i="5"/>
  <c r="F71" i="5"/>
  <c r="F73" i="5"/>
  <c r="F74" i="5"/>
  <c r="F75" i="5"/>
  <c r="F78" i="5"/>
  <c r="F79" i="5"/>
  <c r="F80" i="5"/>
  <c r="F68" i="5"/>
  <c r="E69" i="5"/>
  <c r="E70" i="5"/>
  <c r="E71" i="5"/>
  <c r="E73" i="5"/>
  <c r="E74" i="5"/>
  <c r="E75" i="5"/>
  <c r="E78" i="5"/>
  <c r="E79" i="5"/>
  <c r="E80" i="5"/>
  <c r="E68" i="5"/>
  <c r="D69" i="5"/>
  <c r="D70" i="5"/>
  <c r="D71" i="5"/>
  <c r="D73" i="5"/>
  <c r="D74" i="5"/>
  <c r="D75" i="5"/>
  <c r="D78" i="5"/>
  <c r="D79" i="5"/>
  <c r="D80" i="5"/>
  <c r="D68" i="5"/>
  <c r="C70" i="5"/>
  <c r="C71" i="5"/>
  <c r="C73" i="5"/>
  <c r="C74" i="5"/>
  <c r="C75" i="5"/>
  <c r="C78" i="5"/>
  <c r="C79" i="5"/>
  <c r="C80" i="5"/>
  <c r="C69" i="5"/>
  <c r="C68" i="5"/>
  <c r="C187" i="3"/>
  <c r="D187" i="3"/>
  <c r="E187" i="3"/>
  <c r="F187" i="3"/>
  <c r="G187" i="3"/>
  <c r="H187" i="3"/>
  <c r="I187" i="3"/>
  <c r="C188" i="3"/>
  <c r="D188" i="3"/>
  <c r="E188" i="3"/>
  <c r="F188" i="3"/>
  <c r="G188" i="3"/>
  <c r="H188" i="3"/>
  <c r="I188" i="3"/>
  <c r="C189" i="3"/>
  <c r="D189" i="3"/>
  <c r="E189" i="3"/>
  <c r="F189" i="3"/>
  <c r="G189" i="3"/>
  <c r="H189" i="3"/>
  <c r="I189" i="3"/>
  <c r="I186" i="3"/>
  <c r="H186" i="3"/>
  <c r="G186" i="3"/>
  <c r="F186" i="3"/>
  <c r="E186" i="3"/>
  <c r="D186" i="3"/>
  <c r="D137" i="3"/>
  <c r="D138" i="3"/>
  <c r="D139" i="3"/>
  <c r="D140" i="3"/>
  <c r="D141" i="3"/>
  <c r="D142" i="3"/>
  <c r="D143" i="3"/>
  <c r="D144" i="3"/>
  <c r="D145" i="3"/>
  <c r="D136" i="3"/>
  <c r="C138" i="3"/>
  <c r="C139" i="3"/>
  <c r="C140" i="3"/>
  <c r="C141" i="3"/>
  <c r="C142" i="3"/>
  <c r="C143" i="3"/>
  <c r="C144" i="3"/>
  <c r="C145" i="3"/>
  <c r="C137" i="3"/>
  <c r="I97" i="3"/>
  <c r="I98" i="3"/>
  <c r="I99" i="3"/>
  <c r="I100" i="3"/>
  <c r="I101" i="3"/>
  <c r="I102" i="3"/>
  <c r="I104" i="3"/>
  <c r="I105" i="3"/>
  <c r="H96" i="3"/>
  <c r="H97" i="3"/>
  <c r="H98" i="3"/>
  <c r="H99" i="3"/>
  <c r="H100" i="3"/>
  <c r="H101" i="3"/>
  <c r="H102" i="3"/>
  <c r="H103" i="3"/>
  <c r="H104" i="3"/>
  <c r="H105" i="3"/>
  <c r="G96" i="3"/>
  <c r="G97" i="3"/>
  <c r="G98" i="3"/>
  <c r="G99" i="3"/>
  <c r="G100" i="3"/>
  <c r="G101" i="3"/>
  <c r="G102" i="3"/>
  <c r="G103" i="3"/>
  <c r="G104" i="3"/>
  <c r="G105" i="3"/>
  <c r="F96" i="3"/>
  <c r="F97" i="3"/>
  <c r="F98" i="3"/>
  <c r="F99" i="3"/>
  <c r="F100" i="3"/>
  <c r="F101" i="3"/>
  <c r="F102" i="3"/>
  <c r="F103" i="3"/>
  <c r="F104" i="3"/>
  <c r="F105" i="3"/>
  <c r="E96" i="3"/>
  <c r="E97" i="3"/>
  <c r="E98" i="3"/>
  <c r="E99" i="3"/>
  <c r="E100" i="3"/>
  <c r="E101" i="3"/>
  <c r="E102" i="3"/>
  <c r="E103" i="3"/>
  <c r="E104" i="3"/>
  <c r="E105" i="3"/>
  <c r="D98" i="3"/>
  <c r="D99" i="3"/>
  <c r="D100" i="3"/>
  <c r="D101" i="3"/>
  <c r="D102" i="3"/>
  <c r="D103" i="3"/>
  <c r="D104" i="3"/>
  <c r="D105" i="3"/>
  <c r="D97" i="3"/>
  <c r="D96" i="3"/>
  <c r="C97" i="3"/>
  <c r="C98" i="3"/>
  <c r="C99" i="3"/>
  <c r="C100" i="3"/>
  <c r="C101" i="3"/>
  <c r="C102" i="3"/>
  <c r="C103" i="3"/>
  <c r="C104" i="3"/>
  <c r="C105" i="3"/>
  <c r="D147" i="3" l="1"/>
  <c r="J186" i="3"/>
  <c r="L186" i="3" s="1"/>
  <c r="K186" i="3"/>
  <c r="J187" i="3"/>
  <c r="I115" i="5"/>
  <c r="H148" i="5"/>
  <c r="I146" i="5"/>
  <c r="K187" i="3"/>
  <c r="J188" i="3"/>
  <c r="J189" i="3"/>
  <c r="H146" i="5"/>
  <c r="I147" i="5"/>
  <c r="H147" i="5"/>
  <c r="H115" i="5"/>
  <c r="H76" i="5"/>
  <c r="I77" i="5"/>
  <c r="I113" i="5"/>
  <c r="H113" i="5"/>
  <c r="I76" i="5"/>
  <c r="H77" i="5"/>
  <c r="I72" i="5"/>
  <c r="H72" i="5"/>
  <c r="H68" i="5"/>
  <c r="N77" i="5" s="1"/>
  <c r="I68" i="5"/>
  <c r="K189" i="3"/>
  <c r="K188" i="3"/>
  <c r="K103" i="3"/>
  <c r="J105" i="3"/>
  <c r="P105" i="3" s="1"/>
  <c r="J104" i="3"/>
  <c r="M104" i="3" s="1"/>
  <c r="K102" i="3"/>
  <c r="J103" i="3"/>
  <c r="Q103" i="3" s="1"/>
  <c r="K105" i="3"/>
  <c r="K104" i="3"/>
  <c r="B157" i="3"/>
  <c r="B158" i="3"/>
  <c r="B159" i="3"/>
  <c r="B160" i="3"/>
  <c r="B161" i="3"/>
  <c r="B162" i="3"/>
  <c r="B163" i="3"/>
  <c r="B164" i="3"/>
  <c r="M186" i="3" l="1"/>
  <c r="J77" i="5"/>
  <c r="J115" i="5"/>
  <c r="K146" i="5"/>
  <c r="J146" i="5"/>
  <c r="L146" i="5"/>
  <c r="M146" i="5"/>
  <c r="N146" i="5"/>
  <c r="R103" i="3"/>
  <c r="M103" i="3"/>
  <c r="R104" i="3"/>
  <c r="M105" i="3"/>
  <c r="P103" i="3"/>
  <c r="L103" i="3"/>
  <c r="P104" i="3"/>
  <c r="Q104" i="3"/>
  <c r="N104" i="3"/>
  <c r="O103" i="3"/>
  <c r="L104" i="3"/>
  <c r="Q105" i="3"/>
  <c r="N105" i="3"/>
  <c r="O105" i="3"/>
  <c r="R105" i="3"/>
  <c r="O104" i="3"/>
  <c r="N103" i="3"/>
  <c r="L105" i="3"/>
  <c r="L115" i="5"/>
  <c r="K115" i="5"/>
  <c r="M115" i="5"/>
  <c r="N115" i="5"/>
  <c r="K76" i="5"/>
  <c r="J76" i="5"/>
  <c r="M77" i="5"/>
  <c r="L77" i="5"/>
  <c r="L76" i="5"/>
  <c r="K72" i="5"/>
  <c r="K77" i="5"/>
  <c r="N76" i="5"/>
  <c r="M76" i="5"/>
  <c r="J72" i="5"/>
  <c r="K68" i="5"/>
  <c r="N72" i="5"/>
  <c r="M72" i="5"/>
  <c r="L72" i="5"/>
  <c r="J68" i="5"/>
  <c r="P187" i="3"/>
  <c r="R187" i="3"/>
  <c r="M187" i="3"/>
  <c r="O187" i="3"/>
  <c r="Q187" i="3"/>
  <c r="N187" i="3"/>
  <c r="S187" i="3"/>
  <c r="L187" i="3"/>
  <c r="C19" i="11"/>
  <c r="D12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O146" i="5" l="1"/>
  <c r="O115" i="5"/>
  <c r="S103" i="3"/>
  <c r="O72" i="5"/>
  <c r="O77" i="5"/>
  <c r="O76" i="5"/>
  <c r="S104" i="3"/>
  <c r="S105" i="3"/>
  <c r="D18" i="11"/>
  <c r="D15" i="11"/>
  <c r="D14" i="11"/>
  <c r="D16" i="11"/>
  <c r="D13" i="11"/>
  <c r="D17" i="11"/>
  <c r="C31" i="11"/>
  <c r="E19" i="11"/>
  <c r="D27" i="11" l="1"/>
  <c r="D26" i="11"/>
  <c r="D25" i="11"/>
  <c r="D28" i="11"/>
  <c r="D19" i="11"/>
  <c r="D30" i="11"/>
  <c r="F18" i="11"/>
  <c r="G19" i="11"/>
  <c r="H19" i="11" s="1"/>
  <c r="F16" i="11"/>
  <c r="F14" i="11"/>
  <c r="F12" i="11"/>
  <c r="F15" i="11"/>
  <c r="F13" i="11"/>
  <c r="F17" i="11"/>
  <c r="D24" i="11"/>
  <c r="D29" i="11"/>
  <c r="D31" i="11" l="1"/>
  <c r="F19" i="11"/>
  <c r="A116" i="8" l="1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7" i="7" l="1"/>
  <c r="A38" i="7"/>
  <c r="A39" i="7"/>
  <c r="A40" i="7"/>
  <c r="A41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4" i="7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51" i="6"/>
  <c r="A52" i="6"/>
  <c r="A53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7" i="6"/>
  <c r="A8" i="6"/>
  <c r="A9" i="6"/>
  <c r="A10" i="6"/>
  <c r="A6" i="6"/>
  <c r="B23" i="3"/>
  <c r="B24" i="3"/>
  <c r="B25" i="3"/>
  <c r="O5" i="3"/>
  <c r="C147" i="3" l="1"/>
  <c r="I69" i="5"/>
  <c r="I79" i="5"/>
  <c r="I75" i="5"/>
  <c r="I114" i="5"/>
  <c r="I117" i="5"/>
  <c r="I80" i="5"/>
  <c r="I148" i="5"/>
  <c r="I74" i="5"/>
  <c r="I116" i="5"/>
  <c r="I78" i="5"/>
  <c r="I71" i="5"/>
  <c r="I70" i="5"/>
  <c r="I73" i="5"/>
  <c r="K96" i="3"/>
  <c r="K101" i="3"/>
  <c r="K100" i="3"/>
  <c r="K98" i="3"/>
  <c r="K97" i="3"/>
  <c r="K99" i="3"/>
  <c r="H69" i="5"/>
  <c r="H114" i="5"/>
  <c r="H74" i="5"/>
  <c r="H116" i="5"/>
  <c r="H117" i="5"/>
  <c r="H79" i="5"/>
  <c r="H80" i="5"/>
  <c r="H73" i="5"/>
  <c r="H75" i="5"/>
  <c r="H78" i="5"/>
  <c r="H71" i="5"/>
  <c r="H70" i="5"/>
  <c r="C34" i="5"/>
  <c r="C21" i="5"/>
  <c r="N186" i="3"/>
  <c r="J100" i="3"/>
  <c r="J102" i="3"/>
  <c r="J96" i="3"/>
  <c r="J101" i="3"/>
  <c r="J97" i="3"/>
  <c r="J98" i="3"/>
  <c r="J99" i="3"/>
  <c r="C80" i="3"/>
  <c r="C59" i="3"/>
  <c r="C36" i="3"/>
  <c r="C13" i="3"/>
  <c r="O100" i="3" l="1"/>
  <c r="R100" i="3"/>
  <c r="Q100" i="3"/>
  <c r="L100" i="3"/>
  <c r="M100" i="3"/>
  <c r="N100" i="3"/>
  <c r="P100" i="3"/>
  <c r="L99" i="3"/>
  <c r="O99" i="3"/>
  <c r="M99" i="3"/>
  <c r="R99" i="3"/>
  <c r="P99" i="3"/>
  <c r="Q99" i="3"/>
  <c r="N99" i="3"/>
  <c r="L98" i="3"/>
  <c r="Q98" i="3"/>
  <c r="N98" i="3"/>
  <c r="O98" i="3"/>
  <c r="R98" i="3"/>
  <c r="P98" i="3"/>
  <c r="M98" i="3"/>
  <c r="P102" i="3"/>
  <c r="R102" i="3"/>
  <c r="N102" i="3"/>
  <c r="L102" i="3"/>
  <c r="Q102" i="3"/>
  <c r="O102" i="3"/>
  <c r="M102" i="3"/>
  <c r="Q97" i="3"/>
  <c r="P97" i="3"/>
  <c r="O97" i="3"/>
  <c r="N97" i="3"/>
  <c r="L97" i="3"/>
  <c r="R97" i="3"/>
  <c r="M97" i="3"/>
  <c r="P101" i="3"/>
  <c r="O101" i="3"/>
  <c r="M101" i="3"/>
  <c r="Q101" i="3"/>
  <c r="L101" i="3"/>
  <c r="R101" i="3"/>
  <c r="N101" i="3"/>
  <c r="O96" i="3"/>
  <c r="P96" i="3"/>
  <c r="Q96" i="3"/>
  <c r="R96" i="3"/>
  <c r="L96" i="3"/>
  <c r="N96" i="3"/>
  <c r="M96" i="3"/>
  <c r="N189" i="3"/>
  <c r="M188" i="3"/>
  <c r="N73" i="5"/>
  <c r="L148" i="5"/>
  <c r="N147" i="5"/>
  <c r="K148" i="5"/>
  <c r="M147" i="5"/>
  <c r="J148" i="5"/>
  <c r="N148" i="5"/>
  <c r="M148" i="5"/>
  <c r="L147" i="5"/>
  <c r="J147" i="5"/>
  <c r="K147" i="5"/>
  <c r="L79" i="5"/>
  <c r="O186" i="3"/>
  <c r="M117" i="5"/>
  <c r="J113" i="5"/>
  <c r="L113" i="5"/>
  <c r="K114" i="5"/>
  <c r="L75" i="5"/>
  <c r="J80" i="5"/>
  <c r="L68" i="5"/>
  <c r="J116" i="5"/>
  <c r="N114" i="5"/>
  <c r="N113" i="5"/>
  <c r="K113" i="5"/>
  <c r="N80" i="5"/>
  <c r="M80" i="5"/>
  <c r="K71" i="5"/>
  <c r="N79" i="5"/>
  <c r="N68" i="5"/>
  <c r="M70" i="5"/>
  <c r="K78" i="5"/>
  <c r="L73" i="5"/>
  <c r="J79" i="5"/>
  <c r="K69" i="5"/>
  <c r="N70" i="5"/>
  <c r="L78" i="5"/>
  <c r="J75" i="5"/>
  <c r="M73" i="5"/>
  <c r="K79" i="5"/>
  <c r="N74" i="5"/>
  <c r="M116" i="5"/>
  <c r="K73" i="5"/>
  <c r="J73" i="5"/>
  <c r="M114" i="5"/>
  <c r="K80" i="5"/>
  <c r="K75" i="5"/>
  <c r="N117" i="5"/>
  <c r="J117" i="5"/>
  <c r="J69" i="5"/>
  <c r="L80" i="5"/>
  <c r="M78" i="5"/>
  <c r="K116" i="5"/>
  <c r="L114" i="5"/>
  <c r="L74" i="5"/>
  <c r="J78" i="5"/>
  <c r="N71" i="5"/>
  <c r="N75" i="5"/>
  <c r="N69" i="5"/>
  <c r="J71" i="5"/>
  <c r="L117" i="5"/>
  <c r="L71" i="5"/>
  <c r="L70" i="5"/>
  <c r="K70" i="5"/>
  <c r="L69" i="5"/>
  <c r="M113" i="5"/>
  <c r="M79" i="5"/>
  <c r="K74" i="5"/>
  <c r="M68" i="5"/>
  <c r="M71" i="5"/>
  <c r="N78" i="5"/>
  <c r="M74" i="5"/>
  <c r="L116" i="5"/>
  <c r="N116" i="5"/>
  <c r="K117" i="5"/>
  <c r="M69" i="5"/>
  <c r="M75" i="5"/>
  <c r="J74" i="5"/>
  <c r="J70" i="5"/>
  <c r="J114" i="5"/>
  <c r="Q186" i="3"/>
  <c r="L188" i="3"/>
  <c r="M189" i="3"/>
  <c r="O189" i="3"/>
  <c r="R189" i="3"/>
  <c r="O188" i="3"/>
  <c r="P186" i="3"/>
  <c r="R186" i="3"/>
  <c r="Q189" i="3"/>
  <c r="P188" i="3"/>
  <c r="R188" i="3"/>
  <c r="Q188" i="3"/>
  <c r="N188" i="3"/>
  <c r="L189" i="3"/>
  <c r="P189" i="3"/>
  <c r="S96" i="3" l="1"/>
  <c r="O147" i="5"/>
  <c r="O148" i="5"/>
  <c r="O80" i="5"/>
  <c r="O113" i="5"/>
  <c r="O68" i="5"/>
  <c r="O78" i="5"/>
  <c r="O116" i="5"/>
  <c r="O114" i="5"/>
  <c r="O117" i="5"/>
  <c r="O79" i="5"/>
  <c r="O69" i="5"/>
  <c r="O71" i="5"/>
  <c r="O70" i="5"/>
  <c r="O75" i="5"/>
  <c r="O74" i="5"/>
  <c r="D34" i="5"/>
  <c r="O73" i="5"/>
  <c r="D21" i="5"/>
  <c r="S186" i="3"/>
  <c r="S189" i="3"/>
  <c r="S188" i="3"/>
  <c r="S99" i="3"/>
  <c r="S97" i="3"/>
  <c r="S98" i="3"/>
  <c r="S102" i="3"/>
  <c r="S101" i="3"/>
  <c r="S100" i="3"/>
  <c r="D80" i="3"/>
  <c r="D59" i="3"/>
  <c r="D36" i="3"/>
  <c r="D13" i="3"/>
</calcChain>
</file>

<file path=xl/sharedStrings.xml><?xml version="1.0" encoding="utf-8"?>
<sst xmlns="http://schemas.openxmlformats.org/spreadsheetml/2006/main" count="765" uniqueCount="459">
  <si>
    <t>F1</t>
  </si>
  <si>
    <t>F1[other]</t>
  </si>
  <si>
    <t>F2a</t>
  </si>
  <si>
    <t>F2b</t>
  </si>
  <si>
    <t>F2c</t>
  </si>
  <si>
    <t>F2d[F50]</t>
  </si>
  <si>
    <t>F2d[F51]</t>
  </si>
  <si>
    <t>F2d[F59]</t>
  </si>
  <si>
    <t>F2d[F52]</t>
  </si>
  <si>
    <t>F2d[F53]</t>
  </si>
  <si>
    <t>F2d[F54]</t>
  </si>
  <si>
    <t>F2d[F06]</t>
  </si>
  <si>
    <t>F2d[F57]</t>
  </si>
  <si>
    <t>F2d[F60]</t>
  </si>
  <si>
    <t>F2e[F50]</t>
  </si>
  <si>
    <t>F2e[F51]</t>
  </si>
  <si>
    <t>F2e[F59]</t>
  </si>
  <si>
    <t>F2e[F60]</t>
  </si>
  <si>
    <t>F2e[F61]</t>
  </si>
  <si>
    <t>F2f</t>
  </si>
  <si>
    <t>F2f[other]</t>
  </si>
  <si>
    <t>F2g[SQ001]</t>
  </si>
  <si>
    <t>F2g[SQ001comment]</t>
  </si>
  <si>
    <t>F2g[SQ002]</t>
  </si>
  <si>
    <t>F2g[SQ002comment]</t>
  </si>
  <si>
    <t>F2g[other]</t>
  </si>
  <si>
    <t>F2g[othercomment]</t>
  </si>
  <si>
    <t>H1a[H10]</t>
  </si>
  <si>
    <t>H1a[H11]</t>
  </si>
  <si>
    <t>H1a[H12]</t>
  </si>
  <si>
    <t>H1a[H13]</t>
  </si>
  <si>
    <t>H1a[H14]</t>
  </si>
  <si>
    <t>H1a[H15]</t>
  </si>
  <si>
    <t>H1a[H16]</t>
  </si>
  <si>
    <t>H1a[H17]</t>
  </si>
  <si>
    <t>H1a[H110]</t>
  </si>
  <si>
    <t>H1a[H112]</t>
  </si>
  <si>
    <t>H1b</t>
  </si>
  <si>
    <t>H1b[other]</t>
  </si>
  <si>
    <t>H1d</t>
  </si>
  <si>
    <t>I1a[E40]</t>
  </si>
  <si>
    <t>I1a[E42]</t>
  </si>
  <si>
    <t>I1a[E43]</t>
  </si>
  <si>
    <t>D1[D10]</t>
  </si>
  <si>
    <t>D1[D11]</t>
  </si>
  <si>
    <t>D1[D12]</t>
  </si>
  <si>
    <t>D1[D13]</t>
  </si>
  <si>
    <t>D1[D14]</t>
  </si>
  <si>
    <t>D1[D15]</t>
  </si>
  <si>
    <t>D1[D16]</t>
  </si>
  <si>
    <t>D1[D17]</t>
  </si>
  <si>
    <t>D1[D19]</t>
  </si>
  <si>
    <t>D1[D110]</t>
  </si>
  <si>
    <t>D1[D111]</t>
  </si>
  <si>
    <t>D1[D112]</t>
  </si>
  <si>
    <t>D1[D113]</t>
  </si>
  <si>
    <t>D1[D114]</t>
  </si>
  <si>
    <t>D1[D18]</t>
  </si>
  <si>
    <t>D1[other]</t>
  </si>
  <si>
    <t>D2</t>
  </si>
  <si>
    <t>H1c</t>
  </si>
  <si>
    <t>F4a[F70]</t>
  </si>
  <si>
    <t>F4a[F71]</t>
  </si>
  <si>
    <t>F4a[F72]</t>
  </si>
  <si>
    <t>F4a[F73]</t>
  </si>
  <si>
    <t>F4a[F75]</t>
  </si>
  <si>
    <t>F4a[F82]</t>
  </si>
  <si>
    <t>F4a[F76]</t>
  </si>
  <si>
    <t>F4a[F85]</t>
  </si>
  <si>
    <t>F4a[F81]</t>
  </si>
  <si>
    <t>F4a[F77]</t>
  </si>
  <si>
    <t>F4a[F78]</t>
  </si>
  <si>
    <t>F3a[F60]</t>
  </si>
  <si>
    <t>F3a[F61]</t>
  </si>
  <si>
    <t>F3a[F63]</t>
  </si>
  <si>
    <t>F3a[F64]</t>
  </si>
  <si>
    <t>F5</t>
  </si>
  <si>
    <t>H2[H51]</t>
  </si>
  <si>
    <t>H2[H52]</t>
  </si>
  <si>
    <t>I1c</t>
  </si>
  <si>
    <t>J1</t>
  </si>
  <si>
    <t>Ja</t>
  </si>
  <si>
    <t>100%</t>
  </si>
  <si>
    <t>Noch nie</t>
  </si>
  <si>
    <t>Noch Nie</t>
  </si>
  <si>
    <t>Eher zufrieden</t>
  </si>
  <si>
    <t>Eher unzufrieden</t>
  </si>
  <si>
    <t>Zufrieden</t>
  </si>
  <si>
    <t>Ist mir nicht bekannt</t>
  </si>
  <si>
    <t>Nutze ich nicht</t>
  </si>
  <si>
    <t>Unzufrieden</t>
  </si>
  <si>
    <t>Regiobus &amp; -bahn: Merseburg Hbf &amp; ZOB</t>
  </si>
  <si>
    <t>Nein</t>
  </si>
  <si>
    <t>N/A</t>
  </si>
  <si>
    <t>30-Minuten-Takt</t>
  </si>
  <si>
    <t>Großes Interesse</t>
  </si>
  <si>
    <t>Interesse</t>
  </si>
  <si>
    <t>Kein Interesse</t>
  </si>
  <si>
    <t>Geringes Interesse</t>
  </si>
  <si>
    <t>Bus: Haltestelle Hochschule (Linie 114 &amp; 721)</t>
  </si>
  <si>
    <t>unterschiedlich</t>
  </si>
  <si>
    <t>in Abhängigkeit von den Vorlesungen</t>
  </si>
  <si>
    <t>Nicht relevant für mich</t>
  </si>
  <si>
    <t>1 Mal</t>
  </si>
  <si>
    <t>Parkplätze am Ulmenweg</t>
  </si>
  <si>
    <t>2 - 5min</t>
  </si>
  <si>
    <t>Nein, ich bin körperlich eingeschränkt</t>
  </si>
  <si>
    <t>Sonstiges</t>
  </si>
  <si>
    <t>2 Mal</t>
  </si>
  <si>
    <t>Nein, aber ich fahre trotz Schwierigkeiten Fahrrad</t>
  </si>
  <si>
    <t>Nein, ich möchte keinen Grund angeben</t>
  </si>
  <si>
    <t>3 Mal</t>
  </si>
  <si>
    <t>Nein, ich habe es nie gelernt</t>
  </si>
  <si>
    <t>Qualität der Radwegeverbindungen zum Campus (z.B. Beschaffenheit wie z.B. Kopfsteinpflaster, Abgrenzung zur Fahrbahn, etc.)</t>
  </si>
  <si>
    <t>Verfügbarkeit der Radwege zum Campus (z.B. Menge an Radwegen, Ausschilderung, etc.)</t>
  </si>
  <si>
    <t>Fahrradabstellmöglichkeiten am Bahnhof</t>
  </si>
  <si>
    <t>Informationsangebot zum Radfahren seitens der Hochschule</t>
  </si>
  <si>
    <t>Eher Zufrieden</t>
  </si>
  <si>
    <t>Eher Unzufrieden</t>
  </si>
  <si>
    <t>Keine Antwort</t>
  </si>
  <si>
    <t>F50</t>
  </si>
  <si>
    <t>H52</t>
  </si>
  <si>
    <t>F52</t>
  </si>
  <si>
    <t>F51</t>
  </si>
  <si>
    <t>F53</t>
  </si>
  <si>
    <t>F54</t>
  </si>
  <si>
    <t>F06</t>
  </si>
  <si>
    <t>F57</t>
  </si>
  <si>
    <t>F60</t>
  </si>
  <si>
    <t>ID</t>
  </si>
  <si>
    <t>Beschreibung</t>
  </si>
  <si>
    <t>Kontrollsumme</t>
  </si>
  <si>
    <t>Anzahl</t>
  </si>
  <si>
    <t>Anzahl %</t>
  </si>
  <si>
    <t>F1: Sind Sie in der Lage sicher Fahrrad zu fahren?</t>
  </si>
  <si>
    <t>F2a: Wie gut kennen Sie die Verkehrsregeln zum Fahrrad fahren (Beschilderungen, Abstände, Vorfahrt)?</t>
  </si>
  <si>
    <t>F2b: Wie häufig wurden Ihnen 2024 Fahrräder auf dem Hochschulcampus gestohlen?</t>
  </si>
  <si>
    <t xml:space="preserve">4 oder mehr </t>
  </si>
  <si>
    <t>F2c: Wie häufig wurden 2024 Ihre Fahrräder auf einem Hochschulcampus beschädigt?</t>
  </si>
  <si>
    <t>F2d: Wie zufrieden sind Sie mit folgenden Aspekten der Fahrradmobilität?</t>
  </si>
  <si>
    <t>F61</t>
  </si>
  <si>
    <t>H1a: Was sind Ihre Gründe auf dem Weg zur Hochschule den Pkw zu nutzen?</t>
  </si>
  <si>
    <t>Pkw wird zu Arbeitszwecken benötigt</t>
  </si>
  <si>
    <t>Bringen und Holen von Familienmitgliedern</t>
  </si>
  <si>
    <t>Geringere Kosten im Vergleich zum öffentlichen Verkehr</t>
  </si>
  <si>
    <t>Kurze Fahrtzeit</t>
  </si>
  <si>
    <t>Unabhängigkeit von Fahrtzeiten</t>
  </si>
  <si>
    <t>Flexibilität in der Nutzung (Gepäckmitnahme, private Erledigungen, …)</t>
  </si>
  <si>
    <t>Unzureichende Anbindung der Hochschule an den öffentlichen Verkehr</t>
  </si>
  <si>
    <t>Unzureichende Anbindung des Wohnsitzes an den öffentlichen Verkehr</t>
  </si>
  <si>
    <t>Barrierefreiheit</t>
  </si>
  <si>
    <t>Anderer Grund (Gewohnheit, Komfort, Image, Sicherheit, ...)</t>
  </si>
  <si>
    <t>H10</t>
  </si>
  <si>
    <t>H11</t>
  </si>
  <si>
    <t>H12</t>
  </si>
  <si>
    <t>H13</t>
  </si>
  <si>
    <t>H14</t>
  </si>
  <si>
    <t>H15</t>
  </si>
  <si>
    <t>H16</t>
  </si>
  <si>
    <t>H17</t>
  </si>
  <si>
    <t>H110</t>
  </si>
  <si>
    <t>H112</t>
  </si>
  <si>
    <t>%</t>
  </si>
  <si>
    <t>H1b: Wo parken Sie in der Regel an der Hochschule?</t>
  </si>
  <si>
    <t>H20</t>
  </si>
  <si>
    <t>H23</t>
  </si>
  <si>
    <t>H25</t>
  </si>
  <si>
    <t>H26</t>
  </si>
  <si>
    <t>H27</t>
  </si>
  <si>
    <t>H22</t>
  </si>
  <si>
    <t>H24</t>
  </si>
  <si>
    <t>E40</t>
  </si>
  <si>
    <t>E42</t>
  </si>
  <si>
    <t>E43</t>
  </si>
  <si>
    <t>Dienstfahrrad</t>
  </si>
  <si>
    <t>Jobticket</t>
  </si>
  <si>
    <t>E-Dienstwagen</t>
  </si>
  <si>
    <t>Ist-Zustand</t>
  </si>
  <si>
    <t>Wunsch-Zustand</t>
  </si>
  <si>
    <t>D1: Was wäre ihr bevorzugtes Verkehrsmittel auf dem Weg zur Hochschule (jedes Wetter)?</t>
  </si>
  <si>
    <t>Züge im Fernverkehr (IC, EC, ICE)</t>
  </si>
  <si>
    <t>Linienbus (Nahverkehr)</t>
  </si>
  <si>
    <t>Motorisierte Zweiräder</t>
  </si>
  <si>
    <t>(Lasten-) Fahrrad</t>
  </si>
  <si>
    <t>E-Bike/ E-Lastenrad</t>
  </si>
  <si>
    <t>Zu Fuß</t>
  </si>
  <si>
    <t>Mitfahrende:r in einer Fahrgemeinschaft in einem privaten Pkw oder auf einem motorisierten Zweirad</t>
  </si>
  <si>
    <t>Fahrer:in eines privaten Pkw (Diesel)</t>
  </si>
  <si>
    <t>Fahrer:in eines privaten Pkw (Benzin)</t>
  </si>
  <si>
    <t>Fahrer:in eines privaten Pkw (E-Auto)</t>
  </si>
  <si>
    <t>Fahrer:in eines privaten Pkw (Brennstoffzelle)</t>
  </si>
  <si>
    <t>Fahrer:in eines privaten Pkw (CNG)</t>
  </si>
  <si>
    <t>Fahrer:in eines privaten Pkw (Plug-In-Hybrid)</t>
  </si>
  <si>
    <t>Fahrer:in eines privaten Pkw (unterschiedliche Antriebsarten)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</si>
  <si>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</si>
  <si>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</si>
  <si>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</si>
  <si>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</si>
  <si>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</si>
  <si>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</si>
  <si>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</si>
  <si>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</si>
  <si>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</si>
  <si>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</si>
  <si>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D110</t>
  </si>
  <si>
    <t>D111</t>
  </si>
  <si>
    <t>D112</t>
  </si>
  <si>
    <t>D113</t>
  </si>
  <si>
    <t>D114</t>
  </si>
  <si>
    <t>H1c: Wären Sie bereit auch nicht auf dem Campus befindliche Parkplätze im Zuge einer nachhaltigen Campusgestaltung zu nutzen?</t>
  </si>
  <si>
    <t>H30</t>
  </si>
  <si>
    <t>H31</t>
  </si>
  <si>
    <t>F4a: Wie groß ist Ihr Interesse folgende Angebote zur Fahrradmobilität zu nutzen?</t>
  </si>
  <si>
    <t>Bike-Sharing mit einer Station am Campus und am Bahnhof (bspw. nextbike)</t>
  </si>
  <si>
    <t>Lastenfahrräder am Campus</t>
  </si>
  <si>
    <t>E-Bike Ladestation am Campus</t>
  </si>
  <si>
    <t>E-Bike-Verleih am Campus</t>
  </si>
  <si>
    <t>Duschkabinen und abschließbare Spinds</t>
  </si>
  <si>
    <t xml:space="preserve">Weitere überdachte Fahrradabstellmöglichkeiten </t>
  </si>
  <si>
    <t>Abschließbare Fahrradabstellmöglichkeiten am Hbf</t>
  </si>
  <si>
    <t>Videoüberwachung mit Übertragung zur Wache am Campus</t>
  </si>
  <si>
    <t>Zusammenhängendes Radwegenetz im Stadtgebiet</t>
  </si>
  <si>
    <t xml:space="preserve">Radschnellwegenetz im Stadtgebiet/Raum innerhalb und in das Stadtgebiet </t>
  </si>
  <si>
    <t>F70</t>
  </si>
  <si>
    <t>F71</t>
  </si>
  <si>
    <t>F72</t>
  </si>
  <si>
    <t>F73</t>
  </si>
  <si>
    <t>F75</t>
  </si>
  <si>
    <t>F82</t>
  </si>
  <si>
    <t>F76</t>
  </si>
  <si>
    <t>F81</t>
  </si>
  <si>
    <t>F77</t>
  </si>
  <si>
    <t>F78</t>
  </si>
  <si>
    <t>F3a: Wie groß ist Ihr Interesse folgende Angebote speziell für Hochschulbeschäftigte zu nutzen?</t>
  </si>
  <si>
    <t>Erhöhung des mobilen Arbeitens über 40% der Arbeitszeit pro Woche</t>
  </si>
  <si>
    <t>F63</t>
  </si>
  <si>
    <t>F64</t>
  </si>
  <si>
    <t>H2: Wie groß ist Ihr Interesse folgende Angebote für alle Hochschulangehörige zu nutzen?</t>
  </si>
  <si>
    <t>H51</t>
  </si>
  <si>
    <t>Kostenfreies Pendlerportal zur Bildung von Fahrgemeinschaften</t>
  </si>
  <si>
    <t xml:space="preserve">Carsharing-Station am Campus (z. B. teilAuto) </t>
  </si>
  <si>
    <t>I1c:Was bräuchten Sie noch, um Ihre Dienstreisen umweltfreundlicher zu gestalten?</t>
  </si>
  <si>
    <t>F5: Was brauchen Sie zusätzlich zu den vorgeschlagenen Maßnahmen, damit Sie häufiger mit dem Fahrrad, dem ÖPV und/oder zu Fuß zur Hochschule anreisen?</t>
  </si>
  <si>
    <t>J1: Gibt es noch etwas, das Sie uns mitteilen möchten (Gedanken, Ideen, Wünsche etc.)?</t>
  </si>
  <si>
    <t>Open Text Field</t>
  </si>
  <si>
    <t>Geringes Interesse (2)</t>
  </si>
  <si>
    <t>Kein Interesse (1)</t>
  </si>
  <si>
    <t>Interesse (3)</t>
  </si>
  <si>
    <t>Großes Interesse (4)</t>
  </si>
  <si>
    <t>Interessensbewertung</t>
  </si>
  <si>
    <t>Zufriedenheitsbewertung</t>
  </si>
  <si>
    <t>Zufrieden (4)</t>
  </si>
  <si>
    <t>Eher Zufrieden (3)</t>
  </si>
  <si>
    <t>Eher Unzufrieden (2)</t>
  </si>
  <si>
    <t>Unzufrieden (1)</t>
  </si>
  <si>
    <t>Sonstiges: (Funktion bitte nach unten ziehen)</t>
  </si>
  <si>
    <t>Gaststudierende</t>
  </si>
  <si>
    <t>Professor:innen und Juniorprofessor:innen</t>
  </si>
  <si>
    <t>Wissenschaftliche und künstlerische Mitarbeiter:innen</t>
  </si>
  <si>
    <t>Wissenschaftsunterstützendes Personal</t>
  </si>
  <si>
    <t>Lehrkräfte für besondere Aufgaben</t>
  </si>
  <si>
    <t>Nebenberuflich tätiges wissenschaftliches und künstlerisches Personal</t>
  </si>
  <si>
    <t>A1</t>
  </si>
  <si>
    <t>A2</t>
  </si>
  <si>
    <t>Studierende</t>
  </si>
  <si>
    <t>Beteiligungsrate</t>
  </si>
  <si>
    <t>Bemerkung</t>
  </si>
  <si>
    <r>
      <t>I1a: Wie zufrieden sind Sie mit folgenden umgesetzten Maßnahmen speziell für</t>
    </r>
    <r>
      <rPr>
        <u/>
        <sz val="17"/>
        <rFont val="Arial"/>
        <family val="2"/>
      </rPr>
      <t xml:space="preserve"> Hochschulbeschäftigte</t>
    </r>
    <r>
      <rPr>
        <sz val="17"/>
        <rFont val="Arial"/>
        <family val="2"/>
        <charset val="1"/>
      </rPr>
      <t>?</t>
    </r>
  </si>
  <si>
    <t>Kontakt</t>
  </si>
  <si>
    <t xml:space="preserve">   Navigation</t>
  </si>
  <si>
    <t xml:space="preserve">1. Dateneingabe </t>
  </si>
  <si>
    <t>Tabellenblätter:</t>
  </si>
  <si>
    <t>Datensatz</t>
  </si>
  <si>
    <t>2. Ergebnisse</t>
  </si>
  <si>
    <t>Ergebnisse</t>
  </si>
  <si>
    <t>Dateneingabe</t>
  </si>
  <si>
    <t>Hinweis:</t>
  </si>
  <si>
    <t>Bitte in den hellgrünen Zellen die Daten selbstständig eintragen!</t>
  </si>
  <si>
    <t>Personenanzahl nach Statusgruppe</t>
  </si>
  <si>
    <t>Schwellenwerte für Repräsentativität</t>
  </si>
  <si>
    <t>Beteiligungsrate:</t>
  </si>
  <si>
    <t>Tatsächliche Anzahl</t>
  </si>
  <si>
    <t>Teilnehmer:innen</t>
  </si>
  <si>
    <t>Statusgruppe</t>
  </si>
  <si>
    <t>Anzahl [n]</t>
  </si>
  <si>
    <t>Anteil [%]</t>
  </si>
  <si>
    <t xml:space="preserve">Anzahl [n] </t>
  </si>
  <si>
    <t xml:space="preserve">Anteil [%] </t>
  </si>
  <si>
    <t xml:space="preserve">Anteil [%]  </t>
  </si>
  <si>
    <t>Personenanzahl nach Fachbereich</t>
  </si>
  <si>
    <t>Bitte schreibt in den grünen Zellen die Namen der Fachbereiche, wie sie in der Umfrage genannt sind!</t>
  </si>
  <si>
    <t>Fachbereich</t>
  </si>
  <si>
    <t>Parkplätze</t>
  </si>
  <si>
    <t>Welche Parkplätze stehen Ihnen auf Ihrem Campus zur Verfügung und wie werden diese bezeichnet?</t>
  </si>
  <si>
    <t>Fahrradabstellmöglichkeiten am Campus</t>
  </si>
  <si>
    <t>Fahrradreparaturstation</t>
  </si>
  <si>
    <t xml:space="preserve">Markierungen für Radelnde auf dem Hochschulgelände  </t>
  </si>
  <si>
    <t xml:space="preserve">Sicherheit auf dem Campus (bspw. Security-Begleitung) </t>
  </si>
  <si>
    <t>F55</t>
  </si>
  <si>
    <t>Häufigkeit von Fahrradreparaturworkshops</t>
  </si>
  <si>
    <t>F56</t>
  </si>
  <si>
    <t>F58</t>
  </si>
  <si>
    <t>Umkleide-bzw. Duschmöglichkeiten</t>
  </si>
  <si>
    <t>Teilfrage</t>
  </si>
  <si>
    <t>Code</t>
  </si>
  <si>
    <t>Bitte beachten, dass die Codes mit der Teilfrage in LimeSurvey und in KliMob_Qualitativ richtig zugeordnet werden müssen</t>
  </si>
  <si>
    <t>Bitte beachten, dass die Bezeichnung der Parkplatzflächen im Tab "Eingabe" erfolgt</t>
  </si>
  <si>
    <t>E41</t>
  </si>
  <si>
    <t>Dienst-Lastenrad</t>
  </si>
  <si>
    <t>F74</t>
  </si>
  <si>
    <t xml:space="preserve">E-Roller-Verleih am Campus </t>
  </si>
  <si>
    <t>F83</t>
  </si>
  <si>
    <t xml:space="preserve">Fahrradreparaturstation </t>
  </si>
  <si>
    <t xml:space="preserve">Fahrradreparaturworkshops </t>
  </si>
  <si>
    <t>F84</t>
  </si>
  <si>
    <t>F62</t>
  </si>
  <si>
    <t>Dienstfahrräder</t>
  </si>
  <si>
    <t>Dienstradleasing*</t>
  </si>
  <si>
    <t>Zuschuss für den Kauf von Fahrrädern</t>
  </si>
  <si>
    <t>Ermäßigtes Deutschlandticket</t>
  </si>
  <si>
    <t>H50</t>
  </si>
  <si>
    <t>Um mehr Platz für andere Nutzungsmöglichkeiten zu schaffen, sollte die Zahl der Parkplätze für private Pkw auf Hochschulgelände reduziert werden.</t>
  </si>
  <si>
    <t>Bitte beachten, dass die Codes mit der Teilfrage in LimeSurvey und in KliMob_Qualitativ richtig zugeordnet werden müssen. Falls neue Antwortmöglichkeiten in LimeSurvey hinzugefügt wurden, müssen diese hier mit Code ergänzt werden</t>
  </si>
  <si>
    <t>F10</t>
  </si>
  <si>
    <t>F11</t>
  </si>
  <si>
    <t>F12</t>
  </si>
  <si>
    <t>F13</t>
  </si>
  <si>
    <t>F14</t>
  </si>
  <si>
    <t>F20</t>
  </si>
  <si>
    <t>F21</t>
  </si>
  <si>
    <t>F22</t>
  </si>
  <si>
    <t>F23</t>
  </si>
  <si>
    <t>F24</t>
  </si>
  <si>
    <t>F30</t>
  </si>
  <si>
    <t>F31</t>
  </si>
  <si>
    <t>F32</t>
  </si>
  <si>
    <t>F33</t>
  </si>
  <si>
    <t>F36</t>
  </si>
  <si>
    <t>F40</t>
  </si>
  <si>
    <t>F41</t>
  </si>
  <si>
    <t>F42</t>
  </si>
  <si>
    <t>F43</t>
  </si>
  <si>
    <t>F44</t>
  </si>
  <si>
    <t>Züge im Regionalverkehr (RE, Tram)</t>
  </si>
  <si>
    <t>H1d: Wären Sie bereit freiwillig und spendenbasiert Parkgebühren für die Hochschulparkplätze zu zahlen, um nachhaltige Projekte zu unterstützen?</t>
  </si>
  <si>
    <t>A7</t>
  </si>
  <si>
    <t>Nein, ich möchte weiterhin kostenfrei parken</t>
  </si>
  <si>
    <t>Ja, ich wäre bereit 0,50 € pro Tag zu spenden</t>
  </si>
  <si>
    <t>Ja, ich wäre bereit 1€ pro Tag zu spenden</t>
  </si>
  <si>
    <t>Ja, ich wäre bereit 2€ pro Tag zu spenden</t>
  </si>
  <si>
    <t>Ja, ich wäre bereit 3€ pro Tag zu spenden</t>
  </si>
  <si>
    <t>Ja, ich wäre bereit 4€ pro Tag zu spenden</t>
  </si>
  <si>
    <t>Ja, ich wäre bereit 5€ pro Tag zu spenden</t>
  </si>
  <si>
    <t>Ja, ich wäre bereit mehr als 5 € pro Tag zu spenden</t>
  </si>
  <si>
    <t>A3</t>
  </si>
  <si>
    <t>A4</t>
  </si>
  <si>
    <t>A8</t>
  </si>
  <si>
    <t>A9</t>
  </si>
  <si>
    <t>A5</t>
  </si>
  <si>
    <t>Bitte genau die gleiche Bezeichnung verwenden, wie in der Umfrage in Limesurvey</t>
  </si>
  <si>
    <t>Feld-Funktion für mehr als 2000 Datensätze erweitern</t>
  </si>
  <si>
    <t>Mindestanzahl der Teilnehmenden pro Statusgruppe:</t>
  </si>
  <si>
    <t>id</t>
  </si>
  <si>
    <t>submitdate</t>
  </si>
  <si>
    <t>lastpage</t>
  </si>
  <si>
    <t>startlanguage</t>
  </si>
  <si>
    <t>seed</t>
  </si>
  <si>
    <t>startdate</t>
  </si>
  <si>
    <t>datestamp</t>
  </si>
  <si>
    <t>A0</t>
  </si>
  <si>
    <t>A0[other]</t>
  </si>
  <si>
    <t>B2</t>
  </si>
  <si>
    <t>B3a</t>
  </si>
  <si>
    <t>B3a[other]</t>
  </si>
  <si>
    <t>B3b</t>
  </si>
  <si>
    <t>B3c[B220]</t>
  </si>
  <si>
    <t>B3c[B110]</t>
  </si>
  <si>
    <t>B3c[B111]</t>
  </si>
  <si>
    <t>B3c[B112]</t>
  </si>
  <si>
    <t>B3c[B1115]</t>
  </si>
  <si>
    <t>B3c[B113]</t>
  </si>
  <si>
    <t>B3c[B114]</t>
  </si>
  <si>
    <t>B3c[B115]</t>
  </si>
  <si>
    <t>B3c[B116]</t>
  </si>
  <si>
    <t>B3c[B117]</t>
  </si>
  <si>
    <t>B3c[B119]</t>
  </si>
  <si>
    <t>B3c[B1110]</t>
  </si>
  <si>
    <t>B3c[B1111]</t>
  </si>
  <si>
    <t>B3c[B1112]</t>
  </si>
  <si>
    <t>B3c[B1113]</t>
  </si>
  <si>
    <t>B3c[B1114]</t>
  </si>
  <si>
    <t>B3c[B118]</t>
  </si>
  <si>
    <t>B4[SQ001]</t>
  </si>
  <si>
    <t>B5[SQ001]</t>
  </si>
  <si>
    <t>B6[SQ001]</t>
  </si>
  <si>
    <t>B7[B110]</t>
  </si>
  <si>
    <t>B7[B111]</t>
  </si>
  <si>
    <t>B7[B112]</t>
  </si>
  <si>
    <t>B7[B113]</t>
  </si>
  <si>
    <t>B7[B114]</t>
  </si>
  <si>
    <t>B7[B115]</t>
  </si>
  <si>
    <t>B7[B116]</t>
  </si>
  <si>
    <t>B7[B117]</t>
  </si>
  <si>
    <t>B7[B119]</t>
  </si>
  <si>
    <t>B7[B1110]</t>
  </si>
  <si>
    <t>B7[B1111]</t>
  </si>
  <si>
    <t>B7[B1112]</t>
  </si>
  <si>
    <t>B7[B1113]</t>
  </si>
  <si>
    <t>B7[B1114]</t>
  </si>
  <si>
    <t>B7[B118]</t>
  </si>
  <si>
    <t>B8[B120]</t>
  </si>
  <si>
    <t>B8[B121]</t>
  </si>
  <si>
    <t>B8[B122]</t>
  </si>
  <si>
    <t>B8[B123]</t>
  </si>
  <si>
    <t>B8[B124]</t>
  </si>
  <si>
    <t>B8[B125]</t>
  </si>
  <si>
    <t>B8[B126]</t>
  </si>
  <si>
    <t>B8[B127]</t>
  </si>
  <si>
    <t>B8[B129]</t>
  </si>
  <si>
    <t>B8[B1210]</t>
  </si>
  <si>
    <t>B8[B1211]</t>
  </si>
  <si>
    <t>B8[B1212]</t>
  </si>
  <si>
    <t>B8[B1213]</t>
  </si>
  <si>
    <t>B8[B1214]</t>
  </si>
  <si>
    <t>B8[B128]</t>
  </si>
  <si>
    <t>C1a</t>
  </si>
  <si>
    <t>C2b</t>
  </si>
  <si>
    <t>C3a[C410]</t>
  </si>
  <si>
    <t>C3a[C412]</t>
  </si>
  <si>
    <t>C3a[C41]</t>
  </si>
  <si>
    <t>C3a[C42]</t>
  </si>
  <si>
    <t>C3a[C44]</t>
  </si>
  <si>
    <t>C3a[C45]</t>
  </si>
  <si>
    <t>C3a[C46]</t>
  </si>
  <si>
    <t>C3a[C47]</t>
  </si>
  <si>
    <t>C3a[C43]</t>
  </si>
  <si>
    <t>C3a[C48]</t>
  </si>
  <si>
    <t>C3a[C49]</t>
  </si>
  <si>
    <t>C4</t>
  </si>
  <si>
    <t>2025-01-13 07:56:15</t>
  </si>
  <si>
    <t>de</t>
  </si>
  <si>
    <t>2025-01-13 07:38:23</t>
  </si>
  <si>
    <t>Weiblich</t>
  </si>
  <si>
    <t>Ich pendelte von einem Wohnort aus zum Campus.</t>
  </si>
  <si>
    <t>50 bis &lt; 75 km</t>
  </si>
  <si>
    <t>3 Mal pro Woche</t>
  </si>
  <si>
    <t>2025-01-13 08:06:22</t>
  </si>
  <si>
    <t>2025-01-13 07:59:48</t>
  </si>
  <si>
    <t>Ich bewohnte hochschulbedingt mindestens eine weitere Wohnung (auch Zimmer, Unterkunft oder Heim).</t>
  </si>
  <si>
    <t>2 Einzelstrecken pro Woche</t>
  </si>
  <si>
    <t>2 bis &lt; 5 km</t>
  </si>
  <si>
    <t>4 Mal pro Woche</t>
  </si>
  <si>
    <t>2 Mal pro Woche</t>
  </si>
  <si>
    <t>2025-01-13 09:38:54</t>
  </si>
  <si>
    <t>2025-01-13 09:29:03</t>
  </si>
  <si>
    <t>&lt; 2 km</t>
  </si>
  <si>
    <t>sicherere und besser gekenzzeichnete Fahrradwege/-ampeln, besonders an großen Keuzungen</t>
  </si>
  <si>
    <t>Eine Dienstreiserichtlinie mit besonderem Augenmerk auf Nachhaltigkeit</t>
  </si>
  <si>
    <t>Vielen Dank für die Umfrage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</si>
</sst>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%"/>
  </numFmts>
  <fonts count="21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7"/>
      <name val="Arial"/>
      <family val="2"/>
      <charset val="1"/>
    </font>
    <font>
      <b/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u/>
      <sz val="17"/>
      <name val="Arial"/>
      <family val="2"/>
    </font>
    <font>
      <sz val="10"/>
      <name val="Arial"/>
      <family val="2"/>
      <charset val="1"/>
    </font>
    <font>
      <sz val="11"/>
      <color theme="0"/>
      <name val="Calibri"/>
      <family val="2"/>
      <scheme val="minor"/>
    </font>
    <font>
      <sz val="10"/>
      <color theme="1"/>
      <name val="Arial"/>
      <family val="2"/>
      <charset val="1"/>
    </font>
    <font>
      <u/>
      <sz val="10"/>
      <color theme="10"/>
      <name val="Arial"/>
      <family val="2"/>
      <charset val="1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  <charset val="1"/>
    </font>
    <font>
      <i/>
      <sz val="10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  <charset val="1"/>
    </font>
    <font>
      <b/>
      <u val="double"/>
      <sz val="10"/>
      <name val="Arial"/>
      <family val="2"/>
    </font>
    <font>
      <sz val="12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6"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0" fontId="12" fillId="0" borderId="0" xfId="0" applyFont="1"/>
    <xf numFmtId="0" fontId="13" fillId="2" borderId="0" xfId="0" applyFont="1" applyFill="1"/>
    <xf numFmtId="0" fontId="0" fillId="2" borderId="0" xfId="0" applyFill="1"/>
    <xf numFmtId="0" fontId="14" fillId="2" borderId="0" xfId="0" applyFont="1" applyFill="1"/>
    <xf numFmtId="0" fontId="15" fillId="2" borderId="0" xfId="0" applyFont="1" applyFill="1" applyAlignment="1">
      <alignment horizontal="right"/>
    </xf>
    <xf numFmtId="0" fontId="1" fillId="3" borderId="2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9" fillId="4" borderId="2" xfId="2" quotePrefix="1" applyFont="1" applyFill="1" applyBorder="1" applyAlignment="1">
      <alignment horizontal="center" vertical="center"/>
    </xf>
    <xf numFmtId="0" fontId="9" fillId="4" borderId="3" xfId="2" quotePrefix="1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0" borderId="4" xfId="0" applyBorder="1"/>
    <xf numFmtId="0" fontId="12" fillId="0" borderId="4" xfId="0" applyFont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/>
    <xf numFmtId="0" fontId="0" fillId="0" borderId="0" xfId="0" applyFill="1"/>
    <xf numFmtId="0" fontId="17" fillId="0" borderId="0" xfId="0" applyFont="1"/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18" fillId="0" borderId="0" xfId="0" applyFont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" xfId="0" applyBorder="1" applyAlignment="1">
      <alignment horizontal="center"/>
    </xf>
    <xf numFmtId="0" fontId="0" fillId="0" borderId="10" xfId="0" applyBorder="1"/>
    <xf numFmtId="166" fontId="0" fillId="0" borderId="11" xfId="0" applyNumberFormat="1" applyBorder="1" applyAlignment="1">
      <alignment horizontal="center"/>
    </xf>
    <xf numFmtId="9" fontId="0" fillId="0" borderId="0" xfId="1" applyFont="1"/>
    <xf numFmtId="9" fontId="0" fillId="0" borderId="0" xfId="1" applyNumberFormat="1" applyFont="1"/>
    <xf numFmtId="0" fontId="3" fillId="0" borderId="10" xfId="0" applyFont="1" applyBorder="1" applyAlignment="1">
      <alignment horizontal="right"/>
    </xf>
    <xf numFmtId="9" fontId="3" fillId="0" borderId="11" xfId="0" applyNumberFormat="1" applyFont="1" applyBorder="1" applyAlignment="1">
      <alignment horizontal="center"/>
    </xf>
    <xf numFmtId="10" fontId="19" fillId="0" borderId="0" xfId="1" applyNumberFormat="1" applyFont="1"/>
    <xf numFmtId="1" fontId="0" fillId="0" borderId="0" xfId="0" applyNumberFormat="1"/>
    <xf numFmtId="0" fontId="3" fillId="0" borderId="0" xfId="0" applyFont="1" applyAlignment="1">
      <alignment horizontal="left"/>
    </xf>
    <xf numFmtId="0" fontId="20" fillId="0" borderId="0" xfId="0" applyFont="1" applyFill="1"/>
    <xf numFmtId="0" fontId="0" fillId="0" borderId="0" xfId="0" applyFont="1" applyFill="1"/>
    <xf numFmtId="0" fontId="2" fillId="0" borderId="0" xfId="0" applyFont="1" applyFill="1"/>
    <xf numFmtId="0" fontId="0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165" fontId="3" fillId="5" borderId="0" xfId="0" applyNumberFormat="1" applyFont="1" applyFill="1" applyAlignment="1">
      <alignment horizontal="center"/>
    </xf>
    <xf numFmtId="9" fontId="10" fillId="3" borderId="8" xfId="1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0" fillId="3" borderId="10" xfId="0" applyFill="1" applyBorder="1"/>
    <xf numFmtId="0" fontId="10" fillId="3" borderId="0" xfId="0" applyFont="1" applyFill="1" applyBorder="1"/>
    <xf numFmtId="0" fontId="10" fillId="3" borderId="0" xfId="0" applyFont="1" applyFill="1"/>
    <xf numFmtId="0" fontId="3" fillId="3" borderId="0" xfId="0" applyFont="1" applyFill="1"/>
    <xf numFmtId="0" fontId="0" fillId="3" borderId="0" xfId="0" applyFont="1" applyFill="1"/>
    <xf numFmtId="0" fontId="2" fillId="3" borderId="0" xfId="0" applyFont="1" applyFill="1"/>
    <xf numFmtId="0" fontId="20" fillId="3" borderId="0" xfId="0" applyFont="1" applyFill="1"/>
    <xf numFmtId="0" fontId="0" fillId="3" borderId="0" xfId="0" applyFill="1" applyAlignment="1">
      <alignment horizontal="right"/>
    </xf>
    <xf numFmtId="0" fontId="12" fillId="3" borderId="0" xfId="0" applyFont="1" applyFill="1"/>
    <xf numFmtId="0" fontId="0" fillId="3" borderId="0" xfId="0" applyFill="1"/>
    <xf numFmtId="0" fontId="0" fillId="3" borderId="13" xfId="0" applyFont="1" applyFill="1" applyBorder="1" applyAlignment="1">
      <alignment horizontal="right"/>
    </xf>
    <xf numFmtId="0" fontId="0" fillId="3" borderId="14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0" borderId="15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3">
    <cellStyle name="Link" xfId="2" builtinId="8"/>
    <cellStyle name="Prozent" xfId="1" builtinId="5"/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1"/>
        <scheme val="none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1"/>
        <scheme val="none"/>
      </font>
      <fill>
        <patternFill patternType="solid">
          <fgColor indexed="64"/>
          <bgColor rgb="FF92D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1"/>
        <scheme val="none"/>
      </font>
      <numFmt numFmtId="13" formatCode="0%"/>
      <border outline="0">
        <left style="thin">
          <color indexed="64"/>
        </left>
      </border>
    </dxf>
    <dxf>
      <numFmt numFmtId="166" formatCode="0.0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1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indexed="64"/>
        </left>
        <right/>
      </border>
    </dxf>
    <dxf>
      <numFmt numFmtId="164" formatCode="0.0%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color rgb="FF00B050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50"/>
      </font>
      <fill>
        <patternFill patternType="solid">
          <bgColor theme="0" tint="-0.14996795556505021"/>
        </patternFill>
      </fill>
    </dxf>
    <dxf>
      <font>
        <color rgb="FF00B050"/>
      </font>
      <fill>
        <patternFill patternType="solid"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Aufteilung</a:t>
            </a:r>
            <a:r>
              <a:rPr lang="de-DE" baseline="0"/>
              <a:t> der Teilnehmenden nach Statusgruppe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1317712588891385E-2"/>
          <c:y val="0.15235371875190543"/>
          <c:w val="0.47254806302781732"/>
          <c:h val="0.72735713740252395"/>
        </c:manualLayout>
      </c:layout>
      <c:pieChart>
        <c:varyColors val="1"/>
        <c:ser>
          <c:idx val="0"/>
          <c:order val="0"/>
          <c:tx>
            <c:strRef>
              <c:f>[1]Eingabe!$E$11</c:f>
              <c:strCache>
                <c:ptCount val="1"/>
                <c:pt idx="0">
                  <c:v>Anzahl [n] 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57-46D8-AF7E-09852071306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57-46D8-AF7E-09852071306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57-46D8-AF7E-09852071306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57-46D8-AF7E-09852071306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57-46D8-AF7E-09852071306A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57-46D8-AF7E-09852071306A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57-46D8-AF7E-09852071306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[1]Eingabe!$B$12:$B$18</c:f>
              <c:strCache>
                <c:ptCount val="7"/>
                <c:pt idx="0">
                  <c:v>Studierende</c:v>
                </c:pt>
                <c:pt idx="1">
                  <c:v>Gaststudierende</c:v>
                </c:pt>
                <c:pt idx="2">
                  <c:v>Professor:innen und Juniorprofessor:innen</c:v>
                </c:pt>
                <c:pt idx="3">
                  <c:v>Wissenschaftliche und künstlerische Mitarbeiter:innen</c:v>
                </c:pt>
                <c:pt idx="4">
                  <c:v>Wissenschaftsunterstützendes Personal</c:v>
                </c:pt>
                <c:pt idx="5">
                  <c:v>Lehrkräfte für besondere Aufgaben</c:v>
                </c:pt>
                <c:pt idx="6">
                  <c:v>Nebenberuflich tätiges wissenschaftliches und künstlerisches Personal</c:v>
                </c:pt>
              </c:strCache>
            </c:strRef>
          </c:cat>
          <c:val>
            <c:numRef>
              <c:f>[1]Eingabe!$E$12:$E$18</c:f>
              <c:numCache>
                <c:formatCode>General</c:formatCode>
                <c:ptCount val="7"/>
                <c:pt idx="0">
                  <c:v>262</c:v>
                </c:pt>
                <c:pt idx="1">
                  <c:v>2</c:v>
                </c:pt>
                <c:pt idx="2">
                  <c:v>39</c:v>
                </c:pt>
                <c:pt idx="3">
                  <c:v>45</c:v>
                </c:pt>
                <c:pt idx="4">
                  <c:v>90</c:v>
                </c:pt>
                <c:pt idx="5">
                  <c:v>15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57-46D8-AF7E-09852071306A}"/>
            </c:ext>
          </c:extLst>
        </c:ser>
        <c:ser>
          <c:idx val="1"/>
          <c:order val="1"/>
          <c:tx>
            <c:v>Anteil</c:v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3957-46D8-AF7E-09852071306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3957-46D8-AF7E-09852071306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3957-46D8-AF7E-09852071306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3957-46D8-AF7E-09852071306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3957-46D8-AF7E-09852071306A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957-46D8-AF7E-09852071306A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957-46D8-AF7E-0985207130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[1]Eingabe!$B$12:$B$18</c:f>
              <c:strCache>
                <c:ptCount val="7"/>
                <c:pt idx="0">
                  <c:v>Studierende</c:v>
                </c:pt>
                <c:pt idx="1">
                  <c:v>Gaststudierende</c:v>
                </c:pt>
                <c:pt idx="2">
                  <c:v>Professor:innen und Juniorprofessor:innen</c:v>
                </c:pt>
                <c:pt idx="3">
                  <c:v>Wissenschaftliche und künstlerische Mitarbeiter:innen</c:v>
                </c:pt>
                <c:pt idx="4">
                  <c:v>Wissenschaftsunterstützendes Personal</c:v>
                </c:pt>
                <c:pt idx="5">
                  <c:v>Lehrkräfte für besondere Aufgaben</c:v>
                </c:pt>
                <c:pt idx="6">
                  <c:v>Nebenberuflich tätiges wissenschaftliches und künstlerisches Personal</c:v>
                </c:pt>
              </c:strCache>
            </c:strRef>
          </c:cat>
          <c:val>
            <c:numRef>
              <c:f>[1]Eingabe!$F$12:$F$18</c:f>
              <c:numCache>
                <c:formatCode>General</c:formatCode>
                <c:ptCount val="7"/>
                <c:pt idx="0">
                  <c:v>0.56956521739130439</c:v>
                </c:pt>
                <c:pt idx="1">
                  <c:v>4.3478260869565218E-3</c:v>
                </c:pt>
                <c:pt idx="2">
                  <c:v>8.478260869565217E-2</c:v>
                </c:pt>
                <c:pt idx="3">
                  <c:v>9.7826086956521743E-2</c:v>
                </c:pt>
                <c:pt idx="4">
                  <c:v>0.19565217391304349</c:v>
                </c:pt>
                <c:pt idx="5">
                  <c:v>3.2608695652173912E-2</c:v>
                </c:pt>
                <c:pt idx="6">
                  <c:v>1.5217391304347827E-2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957-46D8-AF7E-09852071306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772707265167232"/>
          <c:y val="0.28580422349865003"/>
          <c:w val="0.42159857100744247"/>
          <c:h val="0.51915953880479238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'IST-Zustand'!$L$185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'IST-Zustand'!$L$186:$L$189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0-4723-8675-536A46D5B7A2}"/>
            </c:ext>
          </c:extLst>
        </c:ser>
        <c:ser>
          <c:idx val="1"/>
          <c:order val="1"/>
          <c:tx>
            <c:strRef>
              <c:f>'IST-Zustand'!$M$185</c:f>
              <c:strCache>
                <c:ptCount val="1"/>
                <c:pt idx="0">
                  <c:v>Eher Zufrieden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'IST-Zustand'!$M$186:$M$189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0-4723-8675-536A46D5B7A2}"/>
            </c:ext>
          </c:extLst>
        </c:ser>
        <c:ser>
          <c:idx val="2"/>
          <c:order val="2"/>
          <c:tx>
            <c:strRef>
              <c:f>'IST-Zustand'!$N$185</c:f>
              <c:strCache>
                <c:ptCount val="1"/>
                <c:pt idx="0">
                  <c:v>Eher Unzufrieden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'IST-Zustand'!$N$186:$N$189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40-4723-8675-536A46D5B7A2}"/>
            </c:ext>
          </c:extLst>
        </c:ser>
        <c:ser>
          <c:idx val="3"/>
          <c:order val="3"/>
          <c:tx>
            <c:strRef>
              <c:f>'IST-Zustand'!$O$185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'IST-Zustand'!$O$186:$O$189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40-4723-8675-536A46D5B7A2}"/>
            </c:ext>
          </c:extLst>
        </c:ser>
        <c:ser>
          <c:idx val="4"/>
          <c:order val="4"/>
          <c:tx>
            <c:strRef>
              <c:f>'IST-Zustand'!$P$185</c:f>
              <c:strCache>
                <c:ptCount val="1"/>
                <c:pt idx="0">
                  <c:v>Nutze ich nicht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'IST-Zustand'!$P$186:$P$189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0.33333333333333331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40-4723-8675-536A46D5B7A2}"/>
            </c:ext>
          </c:extLst>
        </c:ser>
        <c:ser>
          <c:idx val="5"/>
          <c:order val="5"/>
          <c:tx>
            <c:strRef>
              <c:f>'IST-Zustand'!$Q$185</c:f>
              <c:strCache>
                <c:ptCount val="1"/>
                <c:pt idx="0">
                  <c:v>Ist mir nicht bekannt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'IST-Zustand'!$Q$186:$Q$189</c:f>
              <c:numCache>
                <c:formatCode>0.0%</c:formatCode>
                <c:ptCount val="4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40-4723-8675-536A46D5B7A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64457999"/>
        <c:axId val="1147629727"/>
        <c:extLst>
          <c:ext xmlns:c15="http://schemas.microsoft.com/office/drawing/2012/chart" uri="{02D57815-91ED-43cb-92C2-25804820EDAC}">
            <c15:filteredBa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'IST-Zustand'!$R$185</c15:sqref>
                        </c15:formulaRef>
                      </c:ext>
                    </c:extLst>
                    <c:strCache>
                      <c:ptCount val="1"/>
                      <c:pt idx="0">
                        <c:v>Keine Antwort</c:v>
                      </c:pt>
                    </c:strCache>
                  </c:strRef>
                </c:tx>
                <c:spPr>
                  <a:solidFill>
                    <a:schemeClr val="bg1">
                      <a:lumMod val="8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dk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'IST-Zustand'!$B$186:$B$189</c15:sqref>
                        </c15:formulaRef>
                      </c:ext>
                    </c:extLst>
                    <c:strCache>
                      <c:ptCount val="4"/>
                      <c:pt idx="0">
                        <c:v>Dienstfahrrad</c:v>
                      </c:pt>
                      <c:pt idx="1">
                        <c:v>Dienst-Lastenrad</c:v>
                      </c:pt>
                      <c:pt idx="2">
                        <c:v>E-Dienstwagen</c:v>
                      </c:pt>
                      <c:pt idx="3">
                        <c:v>Jobticket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'IST-Zustand'!$R$186:$R$189</c15:sqref>
                        </c15:formulaRef>
                      </c:ext>
                    </c:extLst>
                    <c:numCache>
                      <c:formatCode>0.0%</c:formatCode>
                      <c:ptCount val="4"/>
                      <c:pt idx="0">
                        <c:v>0.66666666666666663</c:v>
                      </c:pt>
                      <c:pt idx="1">
                        <c:v>0</c:v>
                      </c:pt>
                      <c:pt idx="2">
                        <c:v>0.66666666666666663</c:v>
                      </c:pt>
                      <c:pt idx="3">
                        <c:v>0.66666666666666663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F240-4723-8675-536A46D5B7A2}"/>
                  </c:ext>
                </c:extLst>
              </c15:ser>
            </c15:filteredBarSeries>
          </c:ext>
        </c:extLst>
      </c:barChart>
      <c:catAx>
        <c:axId val="1164457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7629727"/>
        <c:crosses val="autoZero"/>
        <c:auto val="1"/>
        <c:lblAlgn val="ctr"/>
        <c:lblOffset val="100"/>
        <c:noMultiLvlLbl val="0"/>
      </c:catAx>
      <c:valAx>
        <c:axId val="114762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6445799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'IST-Zustand'!$K$95</c:f>
              <c:strCache>
                <c:ptCount val="1"/>
                <c:pt idx="0">
                  <c:v>Zufriedenheitsbewertung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2937290749033193"/>
                  <c:y val="-1.1530265124244521E-16"/>
                </c:manualLayout>
              </c:layout>
              <c:tx>
                <c:rich>
                  <a:bodyPr/>
                  <a:lstStyle/>
                  <a:p>
                    <a:fld id="{BD4E3DA7-9EAD-40AB-A940-A2163FBC31C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017-42B2-9E5B-C0EE1930EB53}"/>
                </c:ext>
              </c:extLst>
            </c:dLbl>
            <c:dLbl>
              <c:idx val="1"/>
              <c:layout>
                <c:manualLayout>
                  <c:x val="0.15114184257921537"/>
                  <c:y val="-1.4464001220945791E-16"/>
                </c:manualLayout>
              </c:layout>
              <c:tx>
                <c:rich>
                  <a:bodyPr/>
                  <a:lstStyle/>
                  <a:p>
                    <a:fld id="{9F3CA3F4-E045-4EC0-8E71-086BD173F98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017-42B2-9E5B-C0EE1930EB53}"/>
                </c:ext>
              </c:extLst>
            </c:dLbl>
            <c:dLbl>
              <c:idx val="2"/>
              <c:layout>
                <c:manualLayout>
                  <c:x val="0.14740740269127597"/>
                  <c:y val="-7.2320006104728956E-17"/>
                </c:manualLayout>
              </c:layout>
              <c:tx>
                <c:rich>
                  <a:bodyPr/>
                  <a:lstStyle/>
                  <a:p>
                    <a:fld id="{2ACAE7EC-6A86-4C82-B7E7-BCBF5261F4A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017-42B2-9E5B-C0EE1930EB53}"/>
                </c:ext>
              </c:extLst>
            </c:dLbl>
            <c:dLbl>
              <c:idx val="3"/>
              <c:layout>
                <c:manualLayout>
                  <c:x val="0.1362198050700599"/>
                  <c:y val="-7.2320006104728956E-17"/>
                </c:manualLayout>
              </c:layout>
              <c:tx>
                <c:rich>
                  <a:bodyPr/>
                  <a:lstStyle/>
                  <a:p>
                    <a:fld id="{7DA88B0E-C0AA-4002-89CD-5B67E0F57E4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017-42B2-9E5B-C0EE1930EB53}"/>
                </c:ext>
              </c:extLst>
            </c:dLbl>
            <c:dLbl>
              <c:idx val="4"/>
              <c:layout>
                <c:manualLayout>
                  <c:x val="0.12781994649048278"/>
                  <c:y val="0"/>
                </c:manualLayout>
              </c:layout>
              <c:tx>
                <c:rich>
                  <a:bodyPr/>
                  <a:lstStyle/>
                  <a:p>
                    <a:fld id="{B2F85F5D-9FFC-4000-AEDE-BB2A9160FD3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017-42B2-9E5B-C0EE1930EB53}"/>
                </c:ext>
              </c:extLst>
            </c:dLbl>
            <c:dLbl>
              <c:idx val="5"/>
              <c:layout>
                <c:manualLayout>
                  <c:x val="0.12376236015665379"/>
                  <c:y val="0"/>
                </c:manualLayout>
              </c:layout>
              <c:tx>
                <c:rich>
                  <a:bodyPr/>
                  <a:lstStyle/>
                  <a:p>
                    <a:fld id="{F665BBE2-0AA8-41B2-861B-BD7BB593A18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017-42B2-9E5B-C0EE1930EB53}"/>
                </c:ext>
              </c:extLst>
            </c:dLbl>
            <c:dLbl>
              <c:idx val="6"/>
              <c:layout>
                <c:manualLayout>
                  <c:x val="9.9249097054507796E-2"/>
                  <c:y val="0"/>
                </c:manualLayout>
              </c:layout>
              <c:tx>
                <c:rich>
                  <a:bodyPr/>
                  <a:lstStyle/>
                  <a:p>
                    <a:fld id="{BDD4098B-09E0-4D2F-B472-1464AF7FC53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017-42B2-9E5B-C0EE1930EB53}"/>
                </c:ext>
              </c:extLst>
            </c:dLbl>
            <c:dLbl>
              <c:idx val="7"/>
              <c:layout>
                <c:manualLayout>
                  <c:x val="7.431523682918377E-2"/>
                  <c:y val="-1.8080001526182239E-1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017-42B2-9E5B-C0EE1930EB53}"/>
                </c:ext>
              </c:extLst>
            </c:dLbl>
            <c:dLbl>
              <c:idx val="8"/>
              <c:layout>
                <c:manualLayout>
                  <c:x val="5.6617933965082252E-2"/>
                  <c:y val="0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017-42B2-9E5B-C0EE1930EB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17-42B2-9E5B-C0EE1930EB5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17-42B2-9E5B-C0EE1930E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'IST-Zustand'!$K$96:$K$105</c:f>
              <c:numCache>
                <c:formatCode>0.0</c:formatCode>
                <c:ptCount val="10"/>
                <c:pt idx="0">
                  <c:v>0</c:v>
                </c:pt>
                <c:pt idx="1">
                  <c:v>2.3333333333333335</c:v>
                </c:pt>
                <c:pt idx="2">
                  <c:v>4</c:v>
                </c:pt>
                <c:pt idx="3">
                  <c:v>3</c:v>
                </c:pt>
                <c:pt idx="4">
                  <c:v>3.3333333333333335</c:v>
                </c:pt>
                <c:pt idx="5">
                  <c:v>2.6666666666666665</c:v>
                </c:pt>
                <c:pt idx="6">
                  <c:v>2.6666666666666665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'IST-Zustand'!$K$96:$K$102</c15:f>
                <c15:dlblRangeCache>
                  <c:ptCount val="7"/>
                  <c:pt idx="0">
                    <c:v>#DIV/0!</c:v>
                  </c:pt>
                  <c:pt idx="1">
                    <c:v>2,3</c:v>
                  </c:pt>
                  <c:pt idx="2">
                    <c:v>4,0</c:v>
                  </c:pt>
                  <c:pt idx="3">
                    <c:v>3,0</c:v>
                  </c:pt>
                  <c:pt idx="4">
                    <c:v>3,3</c:v>
                  </c:pt>
                  <c:pt idx="5">
                    <c:v>2,7</c:v>
                  </c:pt>
                  <c:pt idx="6">
                    <c:v>2,7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017-42B2-9E5B-C0EE1930E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988271823"/>
        <c:axId val="993470703"/>
      </c:barChart>
      <c:catAx>
        <c:axId val="98827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3470703"/>
        <c:crosses val="autoZero"/>
        <c:auto val="1"/>
        <c:lblAlgn val="ctr"/>
        <c:lblOffset val="100"/>
        <c:noMultiLvlLbl val="0"/>
      </c:catAx>
      <c:valAx>
        <c:axId val="99347070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Zufriedenheitsbewertung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8271823"/>
        <c:crosses val="autoZero"/>
        <c:crossBetween val="between"/>
        <c:majorUnit val="1"/>
        <c:minorUnit val="0.5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'IST-Zustand'!$K$185</c:f>
              <c:strCache>
                <c:ptCount val="1"/>
                <c:pt idx="0">
                  <c:v>Zufriedenheitsbewertung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44898759792430515"/>
                  <c:y val="0"/>
                </c:manualLayout>
              </c:layout>
              <c:tx>
                <c:rich>
                  <a:bodyPr/>
                  <a:lstStyle/>
                  <a:p>
                    <a:fld id="{B8B6C2AA-5EF0-4290-B07B-73E5BC88485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C3C-417D-BAB1-B5E0FC1E9F31}"/>
                </c:ext>
              </c:extLst>
            </c:dLbl>
            <c:dLbl>
              <c:idx val="1"/>
              <c:layout>
                <c:manualLayout>
                  <c:x val="0.42305370225668343"/>
                  <c:y val="0"/>
                </c:manualLayout>
              </c:layout>
              <c:tx>
                <c:rich>
                  <a:bodyPr/>
                  <a:lstStyle/>
                  <a:p>
                    <a:fld id="{26006EE4-50FB-46E1-82B1-CB245FD3120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C3C-417D-BAB1-B5E0FC1E9F31}"/>
                </c:ext>
              </c:extLst>
            </c:dLbl>
            <c:dLbl>
              <c:idx val="2"/>
              <c:layout>
                <c:manualLayout>
                  <c:x val="0.41404553438453778"/>
                  <c:y val="0"/>
                </c:manualLayout>
              </c:layout>
              <c:tx>
                <c:rich>
                  <a:bodyPr/>
                  <a:lstStyle/>
                  <a:p>
                    <a:fld id="{1DBDE1AC-2624-486F-AB5F-936D13F64D9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C3C-417D-BAB1-B5E0FC1E9F31}"/>
                </c:ext>
              </c:extLst>
            </c:dLbl>
            <c:dLbl>
              <c:idx val="3"/>
              <c:layout>
                <c:manualLayout>
                  <c:x val="9.7120644328286126E-2"/>
                  <c:y val="0"/>
                </c:manualLayout>
              </c:layout>
              <c:tx>
                <c:rich>
                  <a:bodyPr/>
                  <a:lstStyle/>
                  <a:p>
                    <a:fld id="{F762F287-3FDA-4166-B529-2C6E2A26607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C3C-417D-BAB1-B5E0FC1E9F31}"/>
                </c:ext>
              </c:extLst>
            </c:dLbl>
            <c:dLbl>
              <c:idx val="4"/>
              <c:layout>
                <c:manualLayout>
                  <c:x val="7.2423134478946175E-2"/>
                  <c:y val="0"/>
                </c:manualLayout>
              </c:layout>
              <c:tx>
                <c:rich>
                  <a:bodyPr/>
                  <a:lstStyle/>
                  <a:p>
                    <a:fld id="{ADA4FCEE-96E7-497D-9A24-0959D570F83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C3C-417D-BAB1-B5E0FC1E9F31}"/>
                </c:ext>
              </c:extLst>
            </c:dLbl>
            <c:dLbl>
              <c:idx val="5"/>
              <c:layout>
                <c:manualLayout>
                  <c:x val="0.12376236015665379"/>
                  <c:y val="0"/>
                </c:manualLayout>
              </c:layout>
              <c:tx>
                <c:rich>
                  <a:bodyPr/>
                  <a:lstStyle/>
                  <a:p>
                    <a:fld id="{779C980D-C56D-4808-95C0-F2D5F9A4B35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C3C-417D-BAB1-B5E0FC1E9F31}"/>
                </c:ext>
              </c:extLst>
            </c:dLbl>
            <c:dLbl>
              <c:idx val="6"/>
              <c:layout>
                <c:manualLayout>
                  <c:x val="9.9249097054507796E-2"/>
                  <c:y val="0"/>
                </c:manualLayout>
              </c:layout>
              <c:tx>
                <c:rich>
                  <a:bodyPr/>
                  <a:lstStyle/>
                  <a:p>
                    <a:fld id="{50C01797-99A4-456E-861B-7C1C02559F2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C3C-417D-BAB1-B5E0FC1E9F31}"/>
                </c:ext>
              </c:extLst>
            </c:dLbl>
            <c:dLbl>
              <c:idx val="7"/>
              <c:layout>
                <c:manualLayout>
                  <c:x val="7.431523682918377E-2"/>
                  <c:y val="-1.8080001526182239E-17"/>
                </c:manualLayout>
              </c:layout>
              <c:tx>
                <c:rich>
                  <a:bodyPr/>
                  <a:lstStyle/>
                  <a:p>
                    <a:fld id="{53FDBEFD-AF04-43F0-B44A-8B68CF69013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C3C-417D-BAB1-B5E0FC1E9F31}"/>
                </c:ext>
              </c:extLst>
            </c:dLbl>
            <c:dLbl>
              <c:idx val="8"/>
              <c:layout>
                <c:manualLayout>
                  <c:x val="5.6617933965082252E-2"/>
                  <c:y val="0"/>
                </c:manualLayout>
              </c:layout>
              <c:tx>
                <c:rich>
                  <a:bodyPr/>
                  <a:lstStyle/>
                  <a:p>
                    <a:fld id="{BAE3F992-A19F-45F1-82A7-DC36C8A5D0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C3C-417D-BAB1-B5E0FC1E9F3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3C-417D-BAB1-B5E0FC1E9F3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3C-417D-BAB1-B5E0FC1E9F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'IST-Zustand'!$B$186:$B$189</c:f>
              <c:strCache>
                <c:ptCount val="4"/>
                <c:pt idx="0">
                  <c:v>Dienstfahrrad</c:v>
                </c:pt>
                <c:pt idx="1">
                  <c:v>Dienst-Lastenrad</c:v>
                </c:pt>
                <c:pt idx="2">
                  <c:v>E-Dienstwagen</c:v>
                </c:pt>
                <c:pt idx="3">
                  <c:v>Jobticket</c:v>
                </c:pt>
              </c:strCache>
            </c:strRef>
          </c:cat>
          <c:val>
            <c:numRef>
              <c:f>'IST-Zustand'!$K$186:$K$189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'IST-Zustand'!$K$186:$K$189</c15:f>
                <c15:dlblRangeCache>
                  <c:ptCount val="4"/>
                  <c:pt idx="0">
                    <c:v>#DIV/0!</c:v>
                  </c:pt>
                  <c:pt idx="1">
                    <c:v>#DIV/0!</c:v>
                  </c:pt>
                  <c:pt idx="2">
                    <c:v>#DIV/0!</c:v>
                  </c:pt>
                  <c:pt idx="3">
                    <c:v>#DIV/0!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C3C-417D-BAB1-B5E0FC1E9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988271823"/>
        <c:axId val="993470703"/>
      </c:barChart>
      <c:catAx>
        <c:axId val="98827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3470703"/>
        <c:crosses val="autoZero"/>
        <c:auto val="1"/>
        <c:lblAlgn val="ctr"/>
        <c:lblOffset val="100"/>
        <c:noMultiLvlLbl val="0"/>
      </c:catAx>
      <c:valAx>
        <c:axId val="99347070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8271823"/>
        <c:crosses val="autoZero"/>
        <c:crossBetween val="between"/>
        <c:majorUnit val="1"/>
        <c:minorUnit val="0.5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'WUNSCH-Zustand'!$D$5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'WUNSCH-Zustand'!$B$6:$B$20</c:f>
              <c:strCache>
                <c:ptCount val="15"/>
                <c:pt idx="0">
                  <c:v>Fahrer:in eines privaten Pkw (CNG)</c:v>
                </c:pt>
                <c:pt idx="1">
                  <c:v>Fahrer:in eines privaten Pkw (Brennstoffzelle)</c:v>
                </c:pt>
                <c:pt idx="2">
                  <c:v>Fahrer:in eines privaten Pkw (Plug-In-Hybrid)</c:v>
                </c:pt>
                <c:pt idx="3">
                  <c:v>Motorisierte Zweiräder</c:v>
                </c:pt>
                <c:pt idx="4">
                  <c:v>Fahrer:in eines privaten Pkw (unterschiedliche Antriebsarten)</c:v>
                </c:pt>
                <c:pt idx="5">
                  <c:v>Fahrer:in eines privaten Pkw (E-Auto)</c:v>
                </c:pt>
                <c:pt idx="6">
                  <c:v>Züge im Fernverkehr (IC, EC, ICE)</c:v>
                </c:pt>
                <c:pt idx="7">
                  <c:v>E-Bike/ E-Lastenrad</c:v>
                </c:pt>
                <c:pt idx="8">
                  <c:v>Fahrer:in eines privaten Pkw (Diesel)</c:v>
                </c:pt>
                <c:pt idx="9">
                  <c:v>Mitfahrende:r in einer Fahrgemeinschaft in einem privaten Pkw oder auf einem motorisierten Zweirad</c:v>
                </c:pt>
                <c:pt idx="10">
                  <c:v>Zu Fuß</c:v>
                </c:pt>
                <c:pt idx="11">
                  <c:v>(Lasten-) Fahrrad</c:v>
                </c:pt>
                <c:pt idx="12">
                  <c:v>Fahrer:in eines privaten Pkw (Benzin)</c:v>
                </c:pt>
                <c:pt idx="13">
                  <c:v>Linienbus (Nahverkehr)</c:v>
                </c:pt>
                <c:pt idx="14">
                  <c:v>Züge im Regionalverkehr (RE, Tram)</c:v>
                </c:pt>
              </c:strCache>
            </c:strRef>
          </c:cat>
          <c:val>
            <c:numRef>
              <c:f>'WUNSCH-Zustand'!$D$6:$D$20</c:f>
              <c:numCache>
                <c:formatCode>0.0%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0.66666666666666663</c:v>
                </c:pt>
                <c:pt idx="12">
                  <c:v>0</c:v>
                </c:pt>
                <c:pt idx="13">
                  <c:v>0.33333333333333331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AF-4DDC-9C6B-09D12DEBF0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47"/>
        <c:axId val="1102122303"/>
        <c:axId val="570502719"/>
      </c:barChart>
      <c:catAx>
        <c:axId val="110212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502719"/>
        <c:crosses val="autoZero"/>
        <c:auto val="1"/>
        <c:lblAlgn val="ctr"/>
        <c:lblOffset val="100"/>
        <c:noMultiLvlLbl val="0"/>
      </c:catAx>
      <c:valAx>
        <c:axId val="570502719"/>
        <c:scaling>
          <c:orientation val="minMax"/>
          <c:max val="0.35000000000000003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2122303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AF-4C38-BED4-9929B30E054E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1AF-4C38-BED4-9929B30E054E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AF-4C38-BED4-9929B30E054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46CAB57-5D37-41B7-8979-FC220CB2A9AE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EE2A0562-091A-40D7-87EB-0E79BE28F08A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1AF-4C38-BED4-9929B30E054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F4D50-B747-4617-9DB6-91AD4D09759D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8789BC9-F282-49E0-9393-BE3AA4952C58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1AF-4C38-BED4-9929B30E054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E7265CC-C9CF-4858-830E-FE9DBBD86B69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A113085F-FB39-4691-9102-58B1976479C7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1AF-4C38-BED4-9929B30E05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'WUNSCH-Zustand'!$B$31:$B$33</c:f>
              <c:strCache>
                <c:ptCount val="3"/>
                <c:pt idx="0">
                  <c:v>Ja</c:v>
                </c:pt>
                <c:pt idx="1">
                  <c:v>Nein</c:v>
                </c:pt>
                <c:pt idx="2">
                  <c:v>Keine Antwort</c:v>
                </c:pt>
              </c:strCache>
            </c:strRef>
          </c:cat>
          <c:val>
            <c:numRef>
              <c:f>'WUNSCH-Zustand'!$D$31:$D$33</c:f>
              <c:numCache>
                <c:formatCode>0.0%</c:formatCode>
                <c:ptCount val="3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'WUNSCH-Zustand'!$C$31:$C$33</c15:f>
                <c15:dlblRangeCache>
                  <c:ptCount val="3"/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1AF-4C38-BED4-9929B30E0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'WUNSCH-Zustand'!$J$67</c:f>
              <c:strCache>
                <c:ptCount val="1"/>
                <c:pt idx="0">
                  <c:v>Großes Interesse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'WUNSCH-Zustand'!$B$68:$B$80</c:f>
              <c:strCache>
                <c:ptCount val="13"/>
                <c:pt idx="0">
                  <c:v>Lastenfahrräder am Campus</c:v>
                </c:pt>
                <c:pt idx="1">
                  <c:v>E-Bike Ladestation am Campus</c:v>
                </c:pt>
                <c:pt idx="2">
                  <c:v>E-Bike-Verleih am Campus</c:v>
                </c:pt>
                <c:pt idx="3">
                  <c:v>Duschkabinen und abschließbare Spinds</c:v>
                </c:pt>
                <c:pt idx="4">
                  <c:v>E-Roller-Verleih am Campus </c:v>
                </c:pt>
                <c:pt idx="5">
                  <c:v>Videoüberwachung mit Übertragung zur Wache am Campus</c:v>
                </c:pt>
                <c:pt idx="6">
                  <c:v>Bike-Sharing mit einer Station am Campus und am Bahnhof (bspw. nextbike)</c:v>
                </c:pt>
                <c:pt idx="7">
                  <c:v>Abschließbare Fahrradabstellmöglichkeiten am Hbf</c:v>
                </c:pt>
                <c:pt idx="8">
                  <c:v>Fahrradreparaturstation </c:v>
                </c:pt>
                <c:pt idx="9">
                  <c:v>Fahrradreparaturworkshops </c:v>
                </c:pt>
                <c:pt idx="10">
                  <c:v>Weitere überdachte Fahrradabstellmöglichkeiten </c:v>
                </c:pt>
                <c:pt idx="11">
                  <c:v>Radschnellwegenetz im Stadtgebiet/Raum innerhalb und in das Stadtgebiet </c:v>
                </c:pt>
                <c:pt idx="12">
                  <c:v>Zusammenhängendes Radwegenetz im Stadtgebiet</c:v>
                </c:pt>
              </c:strCache>
            </c:strRef>
          </c:cat>
          <c:val>
            <c:numRef>
              <c:f>'WUNSCH-Zustand'!$J$68:$J$80</c:f>
              <c:numCache>
                <c:formatCode>0.0%</c:formatCode>
                <c:ptCount val="13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</c:v>
                </c:pt>
                <c:pt idx="5">
                  <c:v>0.33333333333333331</c:v>
                </c:pt>
                <c:pt idx="6">
                  <c:v>0</c:v>
                </c:pt>
                <c:pt idx="7">
                  <c:v>0.33333333333333331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0.66666666666666663</c:v>
                </c:pt>
                <c:pt idx="12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4-4A6F-BF77-307380E8AC64}"/>
            </c:ext>
          </c:extLst>
        </c:ser>
        <c:ser>
          <c:idx val="1"/>
          <c:order val="1"/>
          <c:tx>
            <c:strRef>
              <c:f>'WUNSCH-Zustand'!$K$67</c:f>
              <c:strCache>
                <c:ptCount val="1"/>
                <c:pt idx="0">
                  <c:v>Interesse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'WUNSCH-Zustand'!$B$68:$B$80</c:f>
              <c:strCache>
                <c:ptCount val="13"/>
                <c:pt idx="0">
                  <c:v>Lastenfahrräder am Campus</c:v>
                </c:pt>
                <c:pt idx="1">
                  <c:v>E-Bike Ladestation am Campus</c:v>
                </c:pt>
                <c:pt idx="2">
                  <c:v>E-Bike-Verleih am Campus</c:v>
                </c:pt>
                <c:pt idx="3">
                  <c:v>Duschkabinen und abschließbare Spinds</c:v>
                </c:pt>
                <c:pt idx="4">
                  <c:v>E-Roller-Verleih am Campus </c:v>
                </c:pt>
                <c:pt idx="5">
                  <c:v>Videoüberwachung mit Übertragung zur Wache am Campus</c:v>
                </c:pt>
                <c:pt idx="6">
                  <c:v>Bike-Sharing mit einer Station am Campus und am Bahnhof (bspw. nextbike)</c:v>
                </c:pt>
                <c:pt idx="7">
                  <c:v>Abschließbare Fahrradabstellmöglichkeiten am Hbf</c:v>
                </c:pt>
                <c:pt idx="8">
                  <c:v>Fahrradreparaturstation </c:v>
                </c:pt>
                <c:pt idx="9">
                  <c:v>Fahrradreparaturworkshops </c:v>
                </c:pt>
                <c:pt idx="10">
                  <c:v>Weitere überdachte Fahrradabstellmöglichkeiten </c:v>
                </c:pt>
                <c:pt idx="11">
                  <c:v>Radschnellwegenetz im Stadtgebiet/Raum innerhalb und in das Stadtgebiet </c:v>
                </c:pt>
                <c:pt idx="12">
                  <c:v>Zusammenhängendes Radwegenetz im Stadtgebiet</c:v>
                </c:pt>
              </c:strCache>
            </c:strRef>
          </c:cat>
          <c:val>
            <c:numRef>
              <c:f>'WUNSCH-Zustand'!$K$68:$K$80</c:f>
              <c:numCache>
                <c:formatCode>0.0%</c:formatCode>
                <c:ptCount val="13"/>
                <c:pt idx="0">
                  <c:v>0.33333333333333331</c:v>
                </c:pt>
                <c:pt idx="1">
                  <c:v>0.66666666666666663</c:v>
                </c:pt>
                <c:pt idx="2">
                  <c:v>0.33333333333333331</c:v>
                </c:pt>
                <c:pt idx="3">
                  <c:v>0.33333333333333331</c:v>
                </c:pt>
                <c:pt idx="4">
                  <c:v>0</c:v>
                </c:pt>
                <c:pt idx="5">
                  <c:v>0.33333333333333331</c:v>
                </c:pt>
                <c:pt idx="6">
                  <c:v>0.66666666666666663</c:v>
                </c:pt>
                <c:pt idx="7">
                  <c:v>0.33333333333333331</c:v>
                </c:pt>
                <c:pt idx="8">
                  <c:v>0</c:v>
                </c:pt>
                <c:pt idx="9">
                  <c:v>0</c:v>
                </c:pt>
                <c:pt idx="10">
                  <c:v>0.33333333333333331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4-4A6F-BF77-307380E8AC64}"/>
            </c:ext>
          </c:extLst>
        </c:ser>
        <c:ser>
          <c:idx val="2"/>
          <c:order val="2"/>
          <c:tx>
            <c:strRef>
              <c:f>'WUNSCH-Zustand'!$L$67</c:f>
              <c:strCache>
                <c:ptCount val="1"/>
                <c:pt idx="0">
                  <c:v>Geringes Interesse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'WUNSCH-Zustand'!$B$68:$B$80</c:f>
              <c:strCache>
                <c:ptCount val="13"/>
                <c:pt idx="0">
                  <c:v>Lastenfahrräder am Campus</c:v>
                </c:pt>
                <c:pt idx="1">
                  <c:v>E-Bike Ladestation am Campus</c:v>
                </c:pt>
                <c:pt idx="2">
                  <c:v>E-Bike-Verleih am Campus</c:v>
                </c:pt>
                <c:pt idx="3">
                  <c:v>Duschkabinen und abschließbare Spinds</c:v>
                </c:pt>
                <c:pt idx="4">
                  <c:v>E-Roller-Verleih am Campus </c:v>
                </c:pt>
                <c:pt idx="5">
                  <c:v>Videoüberwachung mit Übertragung zur Wache am Campus</c:v>
                </c:pt>
                <c:pt idx="6">
                  <c:v>Bike-Sharing mit einer Station am Campus und am Bahnhof (bspw. nextbike)</c:v>
                </c:pt>
                <c:pt idx="7">
                  <c:v>Abschließbare Fahrradabstellmöglichkeiten am Hbf</c:v>
                </c:pt>
                <c:pt idx="8">
                  <c:v>Fahrradreparaturstation </c:v>
                </c:pt>
                <c:pt idx="9">
                  <c:v>Fahrradreparaturworkshops </c:v>
                </c:pt>
                <c:pt idx="10">
                  <c:v>Weitere überdachte Fahrradabstellmöglichkeiten </c:v>
                </c:pt>
                <c:pt idx="11">
                  <c:v>Radschnellwegenetz im Stadtgebiet/Raum innerhalb und in das Stadtgebiet </c:v>
                </c:pt>
                <c:pt idx="12">
                  <c:v>Zusammenhängendes Radwegenetz im Stadtgebiet</c:v>
                </c:pt>
              </c:strCache>
            </c:strRef>
          </c:cat>
          <c:val>
            <c:numRef>
              <c:f>'WUNSCH-Zustand'!$L$68:$L$80</c:f>
              <c:numCache>
                <c:formatCode>0.0%</c:formatCode>
                <c:ptCount val="13"/>
                <c:pt idx="0">
                  <c:v>0</c:v>
                </c:pt>
                <c:pt idx="1">
                  <c:v>0.33333333333333331</c:v>
                </c:pt>
                <c:pt idx="2">
                  <c:v>0</c:v>
                </c:pt>
                <c:pt idx="3">
                  <c:v>0.33333333333333331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0.33333333333333331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0.33333333333333331</c:v>
                </c:pt>
                <c:pt idx="1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4-4A6F-BF77-307380E8AC64}"/>
            </c:ext>
          </c:extLst>
        </c:ser>
        <c:ser>
          <c:idx val="3"/>
          <c:order val="3"/>
          <c:tx>
            <c:strRef>
              <c:f>'WUNSCH-Zustand'!$M$67</c:f>
              <c:strCache>
                <c:ptCount val="1"/>
                <c:pt idx="0">
                  <c:v>Kein Interesse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'WUNSCH-Zustand'!$B$68:$B$80</c:f>
              <c:strCache>
                <c:ptCount val="13"/>
                <c:pt idx="0">
                  <c:v>Lastenfahrräder am Campus</c:v>
                </c:pt>
                <c:pt idx="1">
                  <c:v>E-Bike Ladestation am Campus</c:v>
                </c:pt>
                <c:pt idx="2">
                  <c:v>E-Bike-Verleih am Campus</c:v>
                </c:pt>
                <c:pt idx="3">
                  <c:v>Duschkabinen und abschließbare Spinds</c:v>
                </c:pt>
                <c:pt idx="4">
                  <c:v>E-Roller-Verleih am Campus </c:v>
                </c:pt>
                <c:pt idx="5">
                  <c:v>Videoüberwachung mit Übertragung zur Wache am Campus</c:v>
                </c:pt>
                <c:pt idx="6">
                  <c:v>Bike-Sharing mit einer Station am Campus und am Bahnhof (bspw. nextbike)</c:v>
                </c:pt>
                <c:pt idx="7">
                  <c:v>Abschließbare Fahrradabstellmöglichkeiten am Hbf</c:v>
                </c:pt>
                <c:pt idx="8">
                  <c:v>Fahrradreparaturstation </c:v>
                </c:pt>
                <c:pt idx="9">
                  <c:v>Fahrradreparaturworkshops </c:v>
                </c:pt>
                <c:pt idx="10">
                  <c:v>Weitere überdachte Fahrradabstellmöglichkeiten </c:v>
                </c:pt>
                <c:pt idx="11">
                  <c:v>Radschnellwegenetz im Stadtgebiet/Raum innerhalb und in das Stadtgebiet </c:v>
                </c:pt>
                <c:pt idx="12">
                  <c:v>Zusammenhängendes Radwegenetz im Stadtgebiet</c:v>
                </c:pt>
              </c:strCache>
            </c:strRef>
          </c:cat>
          <c:val>
            <c:numRef>
              <c:f>'WUNSCH-Zustand'!$M$68:$M$80</c:f>
              <c:numCache>
                <c:formatCode>0.0%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0.66666666666666663</c:v>
                </c:pt>
                <c:pt idx="3">
                  <c:v>0</c:v>
                </c:pt>
                <c:pt idx="4">
                  <c:v>0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0.66666666666666663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4-4A6F-BF77-307380E8AC64}"/>
            </c:ext>
          </c:extLst>
        </c:ser>
        <c:ser>
          <c:idx val="4"/>
          <c:order val="4"/>
          <c:tx>
            <c:strRef>
              <c:f>'WUNSCH-Zustand'!$N$67</c:f>
              <c:strCache>
                <c:ptCount val="1"/>
                <c:pt idx="0">
                  <c:v>Keine Antwort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'WUNSCH-Zustand'!$B$68:$B$80</c:f>
              <c:strCache>
                <c:ptCount val="13"/>
                <c:pt idx="0">
                  <c:v>Lastenfahrräder am Campus</c:v>
                </c:pt>
                <c:pt idx="1">
                  <c:v>E-Bike Ladestation am Campus</c:v>
                </c:pt>
                <c:pt idx="2">
                  <c:v>E-Bike-Verleih am Campus</c:v>
                </c:pt>
                <c:pt idx="3">
                  <c:v>Duschkabinen und abschließbare Spinds</c:v>
                </c:pt>
                <c:pt idx="4">
                  <c:v>E-Roller-Verleih am Campus </c:v>
                </c:pt>
                <c:pt idx="5">
                  <c:v>Videoüberwachung mit Übertragung zur Wache am Campus</c:v>
                </c:pt>
                <c:pt idx="6">
                  <c:v>Bike-Sharing mit einer Station am Campus und am Bahnhof (bspw. nextbike)</c:v>
                </c:pt>
                <c:pt idx="7">
                  <c:v>Abschließbare Fahrradabstellmöglichkeiten am Hbf</c:v>
                </c:pt>
                <c:pt idx="8">
                  <c:v>Fahrradreparaturstation </c:v>
                </c:pt>
                <c:pt idx="9">
                  <c:v>Fahrradreparaturworkshops </c:v>
                </c:pt>
                <c:pt idx="10">
                  <c:v>Weitere überdachte Fahrradabstellmöglichkeiten </c:v>
                </c:pt>
                <c:pt idx="11">
                  <c:v>Radschnellwegenetz im Stadtgebiet/Raum innerhalb und in das Stadtgebiet </c:v>
                </c:pt>
                <c:pt idx="12">
                  <c:v>Zusammenhängendes Radwegenetz im Stadtgebiet</c:v>
                </c:pt>
              </c:strCache>
            </c:strRef>
          </c:cat>
          <c:val>
            <c:numRef>
              <c:f>'WUNSCH-Zustand'!$N$68:$N$80</c:f>
              <c:numCache>
                <c:formatCode>0.0%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4-4A6F-BF77-307380E8AC6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47106687"/>
        <c:axId val="1241952911"/>
      </c:barChart>
      <c:catAx>
        <c:axId val="124710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1952911"/>
        <c:crosses val="autoZero"/>
        <c:auto val="1"/>
        <c:lblAlgn val="ctr"/>
        <c:lblOffset val="100"/>
        <c:noMultiLvlLbl val="0"/>
      </c:catAx>
      <c:valAx>
        <c:axId val="1241952911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710668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539608033239424"/>
          <c:y val="0.91405423295695076"/>
          <c:w val="0.49767511434618589"/>
          <c:h val="5.2941533934467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'WUNSCH-Zustand'!$J$112</c:f>
              <c:strCache>
                <c:ptCount val="1"/>
                <c:pt idx="0">
                  <c:v>Großes Interesse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'WUNSCH-Zustand'!$J$113:$J$117</c:f>
              <c:numCache>
                <c:formatCode>0.0%</c:formatCode>
                <c:ptCount val="5"/>
                <c:pt idx="0">
                  <c:v>0</c:v>
                </c:pt>
                <c:pt idx="1">
                  <c:v>0.33333333333333331</c:v>
                </c:pt>
                <c:pt idx="2">
                  <c:v>0</c:v>
                </c:pt>
                <c:pt idx="3">
                  <c:v>0.33333333333333331</c:v>
                </c:pt>
                <c:pt idx="4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8-43E5-B09B-DED6898B95BA}"/>
            </c:ext>
          </c:extLst>
        </c:ser>
        <c:ser>
          <c:idx val="1"/>
          <c:order val="1"/>
          <c:tx>
            <c:strRef>
              <c:f>'WUNSCH-Zustand'!$K$112</c:f>
              <c:strCache>
                <c:ptCount val="1"/>
                <c:pt idx="0">
                  <c:v>Interesse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'WUNSCH-Zustand'!$K$113:$K$117</c:f>
              <c:numCache>
                <c:formatCode>0.0%</c:formatCode>
                <c:ptCount val="5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8-43E5-B09B-DED6898B95BA}"/>
            </c:ext>
          </c:extLst>
        </c:ser>
        <c:ser>
          <c:idx val="2"/>
          <c:order val="2"/>
          <c:tx>
            <c:strRef>
              <c:f>'WUNSCH-Zustand'!$L$112</c:f>
              <c:strCache>
                <c:ptCount val="1"/>
                <c:pt idx="0">
                  <c:v>Geringes Interesse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'WUNSCH-Zustand'!$L$113:$L$117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28-43E5-B09B-DED6898B95BA}"/>
            </c:ext>
          </c:extLst>
        </c:ser>
        <c:ser>
          <c:idx val="3"/>
          <c:order val="3"/>
          <c:tx>
            <c:strRef>
              <c:f>'WUNSCH-Zustand'!$M$112</c:f>
              <c:strCache>
                <c:ptCount val="1"/>
                <c:pt idx="0">
                  <c:v>Kein Interesse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'WUNSCH-Zustand'!$M$113:$M$117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28-43E5-B09B-DED6898B95BA}"/>
            </c:ext>
          </c:extLst>
        </c:ser>
        <c:ser>
          <c:idx val="4"/>
          <c:order val="4"/>
          <c:tx>
            <c:strRef>
              <c:f>'WUNSCH-Zustand'!$N$112</c:f>
              <c:strCache>
                <c:ptCount val="1"/>
                <c:pt idx="0">
                  <c:v>Keine Antwort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'WUNSCH-Zustand'!$N$113:$N$117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0.66666666666666663</c:v>
                </c:pt>
                <c:pt idx="2">
                  <c:v>0</c:v>
                </c:pt>
                <c:pt idx="3">
                  <c:v>0.66666666666666663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28-43E5-B09B-DED6898B95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8202063"/>
        <c:axId val="570503135"/>
      </c:barChart>
      <c:catAx>
        <c:axId val="10820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503135"/>
        <c:crosses val="autoZero"/>
        <c:auto val="1"/>
        <c:lblAlgn val="ctr"/>
        <c:lblOffset val="100"/>
        <c:noMultiLvlLbl val="0"/>
      </c:catAx>
      <c:valAx>
        <c:axId val="57050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202063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'WUNSCH-Zustand'!$J$145</c:f>
              <c:strCache>
                <c:ptCount val="1"/>
                <c:pt idx="0">
                  <c:v>Großes Interesse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'WUNSCH-Zustand'!$J$146:$J$148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5-4BB4-BF0E-F65DE4AB1DC9}"/>
            </c:ext>
          </c:extLst>
        </c:ser>
        <c:ser>
          <c:idx val="1"/>
          <c:order val="1"/>
          <c:tx>
            <c:strRef>
              <c:f>'WUNSCH-Zustand'!$K$145</c:f>
              <c:strCache>
                <c:ptCount val="1"/>
                <c:pt idx="0">
                  <c:v>Interesse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'WUNSCH-Zustand'!$K$146:$K$148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55-4BB4-BF0E-F65DE4AB1DC9}"/>
            </c:ext>
          </c:extLst>
        </c:ser>
        <c:ser>
          <c:idx val="2"/>
          <c:order val="2"/>
          <c:tx>
            <c:strRef>
              <c:f>'WUNSCH-Zustand'!$L$145</c:f>
              <c:strCache>
                <c:ptCount val="1"/>
                <c:pt idx="0">
                  <c:v>Geringes Interesse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'WUNSCH-Zustand'!$L$146:$L$148</c:f>
              <c:numCache>
                <c:formatCode>0.0%</c:formatCode>
                <c:ptCount val="3"/>
                <c:pt idx="0">
                  <c:v>0</c:v>
                </c:pt>
                <c:pt idx="1">
                  <c:v>0.33333333333333331</c:v>
                </c:pt>
                <c:pt idx="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5-4BB4-BF0E-F65DE4AB1DC9}"/>
            </c:ext>
          </c:extLst>
        </c:ser>
        <c:ser>
          <c:idx val="3"/>
          <c:order val="3"/>
          <c:tx>
            <c:strRef>
              <c:f>'WUNSCH-Zustand'!$M$145</c:f>
              <c:strCache>
                <c:ptCount val="1"/>
                <c:pt idx="0">
                  <c:v>Kein Interesse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'WUNSCH-Zustand'!$M$146:$M$148</c:f>
              <c:numCache>
                <c:formatCode>0.0%</c:formatCode>
                <c:ptCount val="3"/>
                <c:pt idx="0">
                  <c:v>0</c:v>
                </c:pt>
                <c:pt idx="1">
                  <c:v>0.66666666666666663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55-4BB4-BF0E-F65DE4AB1DC9}"/>
            </c:ext>
          </c:extLst>
        </c:ser>
        <c:ser>
          <c:idx val="4"/>
          <c:order val="4"/>
          <c:tx>
            <c:strRef>
              <c:f>'WUNSCH-Zustand'!$N$145</c:f>
              <c:strCache>
                <c:ptCount val="1"/>
                <c:pt idx="0">
                  <c:v>Keine Antwort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'WUNSCH-Zustand'!$N$146:$N$148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55-4BB4-BF0E-F65DE4AB1D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50123279"/>
        <c:axId val="1147649439"/>
      </c:barChart>
      <c:catAx>
        <c:axId val="125012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7649439"/>
        <c:crosses val="autoZero"/>
        <c:auto val="1"/>
        <c:lblAlgn val="ctr"/>
        <c:lblOffset val="100"/>
        <c:noMultiLvlLbl val="0"/>
      </c:catAx>
      <c:valAx>
        <c:axId val="1147649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01232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'WUNSCH-Zustand'!$I$67</c:f>
              <c:strCache>
                <c:ptCount val="1"/>
                <c:pt idx="0">
                  <c:v>Interessensbewertung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1848184578339365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DA3-4F22-9C94-94ACB0075B57}"/>
                </c:ext>
              </c:extLst>
            </c:dLbl>
            <c:dLbl>
              <c:idx val="1"/>
              <c:layout>
                <c:manualLayout>
                  <c:x val="0.18316829303184767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A3-4F22-9C94-94ACB0075B57}"/>
                </c:ext>
              </c:extLst>
            </c:dLbl>
            <c:dLbl>
              <c:idx val="2"/>
              <c:layout>
                <c:manualLayout>
                  <c:x val="0.15181516179216201"/>
                  <c:y val="-5.765132562122260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A3-4F22-9C94-94ACB0075B57}"/>
                </c:ext>
              </c:extLst>
            </c:dLbl>
            <c:dLbl>
              <c:idx val="3"/>
              <c:layout>
                <c:manualLayout>
                  <c:x val="0.13861384337545227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A3-4F22-9C94-94ACB0075B57}"/>
                </c:ext>
              </c:extLst>
            </c:dLbl>
            <c:dLbl>
              <c:idx val="4"/>
              <c:layout>
                <c:manualLayout>
                  <c:x val="0.12706268976083124"/>
                  <c:y val="-5.765132562122260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A3-4F22-9C94-94ACB0075B57}"/>
                </c:ext>
              </c:extLst>
            </c:dLbl>
            <c:dLbl>
              <c:idx val="5"/>
              <c:layout>
                <c:manualLayout>
                  <c:x val="0.11716170094829904"/>
                  <c:y val="-2.8825662810611303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A3-4F22-9C94-94ACB0075B57}"/>
                </c:ext>
              </c:extLst>
            </c:dLbl>
            <c:dLbl>
              <c:idx val="6"/>
              <c:layout>
                <c:manualLayout>
                  <c:x val="0.11221120654203288"/>
                  <c:y val="3.144654088050314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A3-4F22-9C94-94ACB0075B57}"/>
                </c:ext>
              </c:extLst>
            </c:dLbl>
            <c:dLbl>
              <c:idx val="7"/>
              <c:layout>
                <c:manualLayout>
                  <c:x val="0.10396038253158929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A3-4F22-9C94-94ACB0075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'WUNSCH-Zustand'!$B$68:$B$80</c15:sqref>
                  </c15:fullRef>
                </c:ext>
              </c:extLst>
              <c:f>'WUNSCH-Zustand'!$B$71:$B$80</c:f>
              <c:strCache>
                <c:ptCount val="10"/>
                <c:pt idx="0">
                  <c:v>Duschkabinen und abschließbare Spinds</c:v>
                </c:pt>
                <c:pt idx="1">
                  <c:v>E-Roller-Verleih am Campus </c:v>
                </c:pt>
                <c:pt idx="2">
                  <c:v>Videoüberwachung mit Übertragung zur Wache am Campus</c:v>
                </c:pt>
                <c:pt idx="3">
                  <c:v>Bike-Sharing mit einer Station am Campus und am Bahnhof (bspw. nextbike)</c:v>
                </c:pt>
                <c:pt idx="4">
                  <c:v>Abschließbare Fahrradabstellmöglichkeiten am Hbf</c:v>
                </c:pt>
                <c:pt idx="5">
                  <c:v>Fahrradreparaturstation </c:v>
                </c:pt>
                <c:pt idx="6">
                  <c:v>Fahrradreparaturworkshops </c:v>
                </c:pt>
                <c:pt idx="7">
                  <c:v>Weitere überdachte Fahrradabstellmöglichkeiten </c:v>
                </c:pt>
                <c:pt idx="8">
                  <c:v>Radschnellwegenetz im Stadtgebiet/Raum innerhalb und in das Stadtgebiet </c:v>
                </c:pt>
                <c:pt idx="9">
                  <c:v>Zusammenhängendes Radwegenetz im Stadtgebiet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'WUNSCH-Zustand'!$I$68:$I$80</c15:sqref>
                  </c15:fullRef>
                </c:ext>
              </c:extLst>
              <c:f>'WUNSCH-Zustand'!$I$71:$I$80</c:f>
              <c:numCache>
                <c:formatCode>0.0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2.6666666666666665</c:v>
                </c:pt>
                <c:pt idx="3">
                  <c:v>2.3333333333333335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1.6666666666666667</c:v>
                </c:pt>
                <c:pt idx="8">
                  <c:v>3.3333333333333335</c:v>
                </c:pt>
                <c:pt idx="9">
                  <c:v>3.3333333333333335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'WUNSCH-Zustand'!$I$68</c15:sqref>
                  <c15:dLbl>
                    <c:idx val="-1"/>
                    <c:layout>
                      <c:manualLayout>
                        <c:x val="0.22937290749033193"/>
                        <c:y val="-1.1530265124244521E-16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F038-49F7-A076-E0342A4820CE}"/>
                      </c:ext>
                    </c:extLst>
                  </c15:dLbl>
                </c15:categoryFilterException>
                <c15:categoryFilterException>
                  <c15:sqref>'WUNSCH-Zustand'!$I$69</c15:sqref>
                  <c15:dLbl>
                    <c:idx val="-1"/>
                    <c:layout>
                      <c:manualLayout>
                        <c:x val="0.22607257788615423"/>
                        <c:y val="0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F038-49F7-A076-E0342A4820CE}"/>
                      </c:ext>
                    </c:extLst>
                  </c15:dLbl>
                </c15:categoryFilterException>
                <c15:categoryFilterException>
                  <c15:sqref>'WUNSCH-Zustand'!$I$70</c15:sqref>
                  <c15:dLbl>
                    <c:idx val="-1"/>
                    <c:layout>
                      <c:manualLayout>
                        <c:x val="0.21287125946944474"/>
                        <c:y val="0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F038-49F7-A076-E0342A4820CE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6DA3-4F22-9C94-94ACB0075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988271823"/>
        <c:axId val="993470703"/>
      </c:barChart>
      <c:catAx>
        <c:axId val="98827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3470703"/>
        <c:crosses val="autoZero"/>
        <c:auto val="1"/>
        <c:lblAlgn val="ctr"/>
        <c:lblOffset val="100"/>
        <c:noMultiLvlLbl val="0"/>
      </c:catAx>
      <c:valAx>
        <c:axId val="99347070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8271823"/>
        <c:crosses val="autoZero"/>
        <c:crossBetween val="between"/>
        <c:majorUnit val="1"/>
        <c:minorUnit val="0.5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'WUNSCH-Zustand'!$I$112</c:f>
              <c:strCache>
                <c:ptCount val="1"/>
                <c:pt idx="0">
                  <c:v>Interessensbewertung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4257422590704167"/>
                  <c:y val="0"/>
                </c:manualLayout>
              </c:layout>
              <c:tx>
                <c:rich>
                  <a:bodyPr/>
                  <a:lstStyle/>
                  <a:p>
                    <a:fld id="{83FA5093-9352-4AD9-800B-11A002292B1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9D1-43CB-A6DF-FD7C7C64031A}"/>
                </c:ext>
              </c:extLst>
            </c:dLbl>
            <c:dLbl>
              <c:idx val="1"/>
              <c:layout>
                <c:manualLayout>
                  <c:x val="0.20462043545900113"/>
                  <c:y val="0"/>
                </c:manualLayout>
              </c:layout>
              <c:tx>
                <c:rich>
                  <a:bodyPr/>
                  <a:lstStyle/>
                  <a:p>
                    <a:fld id="{F97164A8-E824-43AE-A0D8-9AEC1FECF58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9D1-43CB-A6DF-FD7C7C64031A}"/>
                </c:ext>
              </c:extLst>
            </c:dLbl>
            <c:dLbl>
              <c:idx val="2"/>
              <c:layout>
                <c:manualLayout>
                  <c:x val="0.13583480992765143"/>
                  <c:y val="0"/>
                </c:manualLayout>
              </c:layout>
              <c:tx>
                <c:rich>
                  <a:bodyPr/>
                  <a:lstStyle/>
                  <a:p>
                    <a:fld id="{D6F84788-F329-4EAB-A035-9CD6D9A8A30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9D1-43CB-A6DF-FD7C7C64031A}"/>
                </c:ext>
              </c:extLst>
            </c:dLbl>
            <c:dLbl>
              <c:idx val="3"/>
              <c:layout>
                <c:manualLayout>
                  <c:x val="9.1939906455145853E-2"/>
                  <c:y val="-1.8861236160029618E-17"/>
                </c:manualLayout>
              </c:layout>
              <c:tx>
                <c:rich>
                  <a:bodyPr/>
                  <a:lstStyle/>
                  <a:p>
                    <a:fld id="{770F21D5-98E4-4D9A-BD23-E48B56DAF7B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9D1-43CB-A6DF-FD7C7C6403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D1-43CB-A6DF-FD7C7C6403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D1-43CB-A6DF-FD7C7C64031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D1-43CB-A6DF-FD7C7C64031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D1-43CB-A6DF-FD7C7C64031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9D1-43CB-A6DF-FD7C7C64031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D1-43CB-A6DF-FD7C7C64031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D1-43CB-A6DF-FD7C7C6403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'WUNSCH-Zustand'!$B$113:$B$117</c:f>
              <c:strCache>
                <c:ptCount val="5"/>
                <c:pt idx="0">
                  <c:v>Dienstfahrräder</c:v>
                </c:pt>
                <c:pt idx="1">
                  <c:v>Dienstradleasing*</c:v>
                </c:pt>
                <c:pt idx="2">
                  <c:v>Zuschuss für den Kauf von Fahrrädern</c:v>
                </c:pt>
                <c:pt idx="3">
                  <c:v>Erhöhung des mobilen Arbeitens über 40% der Arbeitszeit pro Woche</c:v>
                </c:pt>
                <c:pt idx="4">
                  <c:v>Ermäßigtes Deutschlandticket</c:v>
                </c:pt>
              </c:strCache>
            </c:strRef>
          </c:cat>
          <c:val>
            <c:numRef>
              <c:f>'WUNSCH-Zustand'!$I$113:$I$117</c:f>
              <c:numCache>
                <c:formatCode>0.0</c:formatCode>
                <c:ptCount val="5"/>
                <c:pt idx="0">
                  <c:v>3</c:v>
                </c:pt>
                <c:pt idx="1">
                  <c:v>4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'WUNSCH-Zustand'!$I$113:$I$117</c15:f>
                <c15:dlblRangeCache>
                  <c:ptCount val="5"/>
                  <c:pt idx="0">
                    <c:v>3,0</c:v>
                  </c:pt>
                  <c:pt idx="1">
                    <c:v>4,0</c:v>
                  </c:pt>
                  <c:pt idx="2">
                    <c:v>#DIV/0!</c:v>
                  </c:pt>
                  <c:pt idx="3">
                    <c:v>4,0</c:v>
                  </c:pt>
                  <c:pt idx="4">
                    <c:v>4,0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B9D1-43CB-A6DF-FD7C7C64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988271823"/>
        <c:axId val="993470703"/>
      </c:barChart>
      <c:catAx>
        <c:axId val="98827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3470703"/>
        <c:crosses val="autoZero"/>
        <c:auto val="1"/>
        <c:lblAlgn val="ctr"/>
        <c:lblOffset val="100"/>
        <c:noMultiLvlLbl val="0"/>
      </c:catAx>
      <c:valAx>
        <c:axId val="99347070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8271823"/>
        <c:crosses val="autoZero"/>
        <c:crossBetween val="between"/>
        <c:majorUnit val="1"/>
        <c:minorUnit val="0.5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Aufteilung</a:t>
            </a:r>
            <a:r>
              <a:rPr lang="de-DE" baseline="0"/>
              <a:t> der Teilnehmenden nach Fachbereich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1274868164415232E-2"/>
          <c:y val="0.21013548648356375"/>
          <c:w val="0.46298653952659585"/>
          <c:h val="0.6912436524864306"/>
        </c:manualLayout>
      </c:layout>
      <c:pieChart>
        <c:varyColors val="1"/>
        <c:ser>
          <c:idx val="0"/>
          <c:order val="0"/>
          <c:tx>
            <c:strRef>
              <c:f>Eingabe!$C$23</c:f>
              <c:strCache>
                <c:ptCount val="1"/>
                <c:pt idx="0">
                  <c:v>Anzahl [n]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2A-4F7E-9445-BBC731FD123F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2A-4F7E-9445-BBC731FD123F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2A-4F7E-9445-BBC731FD123F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C2A-4F7E-9445-BBC731FD123F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6A-43DE-AAD3-6B97870453DE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B6A-43DE-AAD3-6B97870453DE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B6A-43DE-AAD3-6B97870453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[1]Eingabe!$B$24:$B$27</c:f>
              <c:strCache>
                <c:ptCount val="4"/>
                <c:pt idx="0">
                  <c:v>Soziale Arbeit. Medien. Kultur (SMK)</c:v>
                </c:pt>
                <c:pt idx="1">
                  <c:v>Wirtschafts- und Informationswissenschaften (WIW)</c:v>
                </c:pt>
                <c:pt idx="2">
                  <c:v>Ingenieur- und Naturwissenschaften (INW)</c:v>
                </c:pt>
                <c:pt idx="3">
                  <c:v>Verwaltung</c:v>
                </c:pt>
              </c:strCache>
            </c:strRef>
          </c:cat>
          <c:val>
            <c:numRef>
              <c:f>Eingabe!$C$24:$C$30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C2A-4F7E-9445-BBC731FD123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349688169712731"/>
          <c:y val="0.27273059408211853"/>
          <c:w val="0.40055999422090593"/>
          <c:h val="0.62560963228673716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'WUNSCH-Zustand'!$I$145</c:f>
              <c:strCache>
                <c:ptCount val="1"/>
                <c:pt idx="0">
                  <c:v>Interessensbewertung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3432340189659795"/>
                  <c:y val="0"/>
                </c:manualLayout>
              </c:layout>
              <c:tx>
                <c:rich>
                  <a:bodyPr/>
                  <a:lstStyle/>
                  <a:p>
                    <a:fld id="{03F3FBF2-D9C6-4F56-B911-436EC934C13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745-4580-964B-3AF69A4E118A}"/>
                </c:ext>
              </c:extLst>
            </c:dLbl>
            <c:dLbl>
              <c:idx val="1"/>
              <c:layout>
                <c:manualLayout>
                  <c:x val="0.17821779862558162"/>
                  <c:y val="-6.6006566354010364E-3"/>
                </c:manualLayout>
              </c:layout>
              <c:tx>
                <c:rich>
                  <a:bodyPr/>
                  <a:lstStyle/>
                  <a:p>
                    <a:fld id="{90E1D79A-F9D5-4BAA-9955-5D7122B5287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745-4580-964B-3AF69A4E118A}"/>
                </c:ext>
              </c:extLst>
            </c:dLbl>
            <c:dLbl>
              <c:idx val="2"/>
              <c:layout>
                <c:manualLayout>
                  <c:x val="0.13583480992765143"/>
                  <c:y val="0"/>
                </c:manualLayout>
              </c:layout>
              <c:tx>
                <c:rich>
                  <a:bodyPr/>
                  <a:lstStyle/>
                  <a:p>
                    <a:fld id="{5AC6AD6E-4EB3-4B0A-8221-B1092A17149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745-4580-964B-3AF69A4E118A}"/>
                </c:ext>
              </c:extLst>
            </c:dLbl>
            <c:dLbl>
              <c:idx val="3"/>
              <c:layout>
                <c:manualLayout>
                  <c:x val="9.1939906455145853E-2"/>
                  <c:y val="-1.8861236160029618E-17"/>
                </c:manualLayout>
              </c:layout>
              <c:tx>
                <c:rich>
                  <a:bodyPr/>
                  <a:lstStyle/>
                  <a:p>
                    <a:fld id="{471A6734-5B9C-4583-878F-E9F7C2CD2EE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745-4580-964B-3AF69A4E11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45-4580-964B-3AF69A4E11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45-4580-964B-3AF69A4E11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45-4580-964B-3AF69A4E118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45-4580-964B-3AF69A4E11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45-4580-964B-3AF69A4E118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45-4580-964B-3AF69A4E118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45-4580-964B-3AF69A4E11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'WUNSCH-Zustand'!$B$146:$B$148</c:f>
              <c:strCache>
                <c:ptCount val="3"/>
                <c:pt idx="0">
                  <c:v>Um mehr Platz für andere Nutzungsmöglichkeiten zu schaffen, sollte die Zahl der Parkplätze für private Pkw auf Hochschulgelände reduziert werden.</c:v>
                </c:pt>
                <c:pt idx="1">
                  <c:v>Carsharing-Station am Campus (z. B. teilAuto) </c:v>
                </c:pt>
                <c:pt idx="2">
                  <c:v>Kostenfreies Pendlerportal zur Bildung von Fahrgemeinschaften</c:v>
                </c:pt>
              </c:strCache>
            </c:strRef>
          </c:cat>
          <c:val>
            <c:numRef>
              <c:f>'WUNSCH-Zustand'!$I$146:$I$148</c:f>
              <c:numCache>
                <c:formatCode>0.0</c:formatCode>
                <c:ptCount val="3"/>
                <c:pt idx="0">
                  <c:v>0</c:v>
                </c:pt>
                <c:pt idx="1">
                  <c:v>1.3333333333333333</c:v>
                </c:pt>
                <c:pt idx="2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'WUNSCH-Zustand'!$I$147:$I$148</c15:f>
                <c15:dlblRangeCache>
                  <c:ptCount val="2"/>
                  <c:pt idx="0">
                    <c:v>1,3</c:v>
                  </c:pt>
                  <c:pt idx="1">
                    <c:v>3,0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3745-4580-964B-3AF69A4E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988271823"/>
        <c:axId val="993470703"/>
      </c:barChart>
      <c:catAx>
        <c:axId val="98827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3470703"/>
        <c:crosses val="autoZero"/>
        <c:auto val="1"/>
        <c:lblAlgn val="ctr"/>
        <c:lblOffset val="100"/>
        <c:noMultiLvlLbl val="0"/>
      </c:catAx>
      <c:valAx>
        <c:axId val="99347070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8271823"/>
        <c:crosses val="autoZero"/>
        <c:crossBetween val="between"/>
        <c:majorUnit val="1"/>
        <c:minorUnit val="0.5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'IST-Zustand'!$C$5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A8-45C7-83F7-E5D92E952191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803-4C2F-BA11-13CACC3091D1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03-4C2F-BA11-13CACC3091D1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803-4C2F-BA11-13CACC3091D1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03-4C2F-BA11-13CACC3091D1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803-4C2F-BA11-13CACC3091D1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03-4C2F-BA11-13CACC3091D1}"/>
              </c:ext>
            </c:extLst>
          </c:dPt>
          <c:dLbls>
            <c:dLbl>
              <c:idx val="1"/>
              <c:layout>
                <c:manualLayout>
                  <c:x val="-4.8763345156193162E-2"/>
                  <c:y val="2.053226252701318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03-4C2F-BA11-13CACC3091D1}"/>
                </c:ext>
              </c:extLst>
            </c:dLbl>
            <c:dLbl>
              <c:idx val="2"/>
              <c:layout>
                <c:manualLayout>
                  <c:x val="-3.1658024361397315E-2"/>
                  <c:y val="-8.94482206818164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03-4C2F-BA11-13CACC3091D1}"/>
                </c:ext>
              </c:extLst>
            </c:dLbl>
            <c:dLbl>
              <c:idx val="3"/>
              <c:layout>
                <c:manualLayout>
                  <c:x val="-8.3554628405209004E-3"/>
                  <c:y val="-2.40025125064495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803-4C2F-BA11-13CACC3091D1}"/>
                </c:ext>
              </c:extLst>
            </c:dLbl>
            <c:dLbl>
              <c:idx val="4"/>
              <c:layout>
                <c:manualLayout>
                  <c:x val="3.6599152359990526E-2"/>
                  <c:y val="-2.95384017168794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03-4C2F-BA11-13CACC3091D1}"/>
                </c:ext>
              </c:extLst>
            </c:dLbl>
            <c:dLbl>
              <c:idx val="5"/>
              <c:layout>
                <c:manualLayout>
                  <c:x val="0.11754347234028506"/>
                  <c:y val="-1.916803134650903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803-4C2F-BA11-13CACC3091D1}"/>
                </c:ext>
              </c:extLst>
            </c:dLbl>
            <c:dLbl>
              <c:idx val="6"/>
              <c:layout>
                <c:manualLayout>
                  <c:x val="0.15499497840587559"/>
                  <c:y val="1.19113743260724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03-4C2F-BA11-13CACC3091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'IST-Zustand'!$B$6:$B$12</c15:sqref>
                  </c15:fullRef>
                </c:ext>
              </c:extLst>
              <c:f>'IST-Zustand'!$B$6:$B$12</c:f>
              <c:strCache>
                <c:ptCount val="7"/>
                <c:pt idx="0">
                  <c:v>Ja</c:v>
                </c:pt>
                <c:pt idx="1">
                  <c:v>Nein, aber ich fahre trotz Schwierigkeiten Fahrrad</c:v>
                </c:pt>
                <c:pt idx="2">
                  <c:v>Nein, ich bin körperlich eingeschränkt</c:v>
                </c:pt>
                <c:pt idx="3">
                  <c:v>Nein, ich habe es nie gelernt</c:v>
                </c:pt>
                <c:pt idx="4">
                  <c:v>Nein, ich möchte keinen Grund angeben</c:v>
                </c:pt>
                <c:pt idx="5">
                  <c:v>Sonstiges</c:v>
                </c:pt>
                <c:pt idx="6">
                  <c:v>Keine Antwort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'IST-Zustand'!$C$6:$C$13</c15:sqref>
                  </c15:fullRef>
                </c:ext>
              </c:extLst>
              <c:f>'IST-Zustand'!$C$6:$C$12</c:f>
              <c:numCache>
                <c:formatCode>General</c:formatCode>
                <c:ptCount val="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2803-4C2F-BA11-13CACC3091D1}"/>
            </c:ext>
          </c:extLst>
        </c:ser>
        <c:ser>
          <c:idx val="1"/>
          <c:order val="1"/>
          <c:tx>
            <c:strRef>
              <c:f>'IST-Zustand'!$D$5</c:f>
              <c:strCache>
                <c:ptCount val="1"/>
                <c:pt idx="0">
                  <c:v>Anzahl %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3A8-45C7-83F7-E5D92E952191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3A8-45C7-83F7-E5D92E952191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3A8-45C7-83F7-E5D92E952191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3A8-45C7-83F7-E5D92E952191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3A8-45C7-83F7-E5D92E952191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73A8-45C7-83F7-E5D92E952191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73A8-45C7-83F7-E5D92E9521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'IST-Zustand'!$B$6:$B$12</c15:sqref>
                  </c15:fullRef>
                </c:ext>
              </c:extLst>
              <c:f>'IST-Zustand'!$B$6:$B$12</c:f>
              <c:strCache>
                <c:ptCount val="7"/>
                <c:pt idx="0">
                  <c:v>Ja</c:v>
                </c:pt>
                <c:pt idx="1">
                  <c:v>Nein, aber ich fahre trotz Schwierigkeiten Fahrrad</c:v>
                </c:pt>
                <c:pt idx="2">
                  <c:v>Nein, ich bin körperlich eingeschränkt</c:v>
                </c:pt>
                <c:pt idx="3">
                  <c:v>Nein, ich habe es nie gelernt</c:v>
                </c:pt>
                <c:pt idx="4">
                  <c:v>Nein, ich möchte keinen Grund angeben</c:v>
                </c:pt>
                <c:pt idx="5">
                  <c:v>Sonstiges</c:v>
                </c:pt>
                <c:pt idx="6">
                  <c:v>Keine Antwort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'IST-Zustand'!$D$6:$D$13</c15:sqref>
                  </c15:fullRef>
                </c:ext>
              </c:extLst>
              <c:f>'IST-Zustand'!$D$6:$D$12</c:f>
              <c:numCache>
                <c:formatCode>0.0%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1-2803-4C2F-BA11-13CACC3091D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'IST-Zustand'!$C$29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B3-49AD-86BD-1E04796DABDD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3B3-49AD-86BD-1E04796DABDD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B3-49AD-86BD-1E04796DABDD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0E7-429E-9EBB-40DDA5E8EE9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0E7-429E-9EBB-40DDA5E8EE9A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3B3-49AD-86BD-1E04796DABDD}"/>
              </c:ext>
            </c:extLst>
          </c:dPt>
          <c:dLbls>
            <c:dLbl>
              <c:idx val="0"/>
              <c:layout>
                <c:manualLayout>
                  <c:x val="-4.1016976334299758E-2"/>
                  <c:y val="3.3847769028871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B3-49AD-86BD-1E04796DABDD}"/>
                </c:ext>
              </c:extLst>
            </c:dLbl>
            <c:dLbl>
              <c:idx val="1"/>
              <c:layout>
                <c:manualLayout>
                  <c:x val="1.1985140517571709E-2"/>
                  <c:y val="4.022747156605422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3B3-49AD-86BD-1E04796DABDD}"/>
                </c:ext>
              </c:extLst>
            </c:dLbl>
            <c:dLbl>
              <c:idx val="2"/>
              <c:layout>
                <c:manualLayout>
                  <c:x val="5.2304211803089279E-2"/>
                  <c:y val="3.647069116360453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B3-49AD-86BD-1E04796DABDD}"/>
                </c:ext>
              </c:extLst>
            </c:dLbl>
            <c:dLbl>
              <c:idx val="5"/>
              <c:layout>
                <c:manualLayout>
                  <c:x val="-7.7166524518431256E-2"/>
                  <c:y val="4.75489063867016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B3-49AD-86BD-1E04796DAB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'IST-Zustand'!$B$30:$B$35</c15:sqref>
                  </c15:fullRef>
                </c:ext>
              </c:extLst>
              <c:f>'IST-Zustand'!$B$30:$B$35</c:f>
              <c:strCache>
                <c:ptCount val="6"/>
                <c:pt idx="0">
                  <c:v>0%</c:v>
                </c:pt>
                <c:pt idx="1">
                  <c:v>25%</c:v>
                </c:pt>
                <c:pt idx="2">
                  <c:v>50%</c:v>
                </c:pt>
                <c:pt idx="3">
                  <c:v>75%</c:v>
                </c:pt>
                <c:pt idx="4">
                  <c:v>100%</c:v>
                </c:pt>
                <c:pt idx="5">
                  <c:v>Keine Antwort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'IST-Zustand'!$C$30:$C$36</c15:sqref>
                  </c15:fullRef>
                </c:ext>
              </c:extLst>
              <c:f>'IST-Zustand'!$C$30:$C$35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73B3-49AD-86BD-1E04796DABD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'IST-Zustand'!$C$52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768-4DF5-A40E-0DCDBA13B888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2D-48D4-9E1D-429AF331187B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72D-48D4-9E1D-429AF331187B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2D-48D4-9E1D-429AF331187B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72D-48D4-9E1D-429AF331187B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768-4DF5-A40E-0DCDBA13B888}"/>
              </c:ext>
            </c:extLst>
          </c:dPt>
          <c:dLbls>
            <c:dLbl>
              <c:idx val="1"/>
              <c:layout>
                <c:manualLayout>
                  <c:x val="-2.7950804089415013E-2"/>
                  <c:y val="5.79262207608664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2D-48D4-9E1D-429AF331187B}"/>
                </c:ext>
              </c:extLst>
            </c:dLbl>
            <c:dLbl>
              <c:idx val="2"/>
              <c:layout>
                <c:manualLayout>
                  <c:x val="-3.4890444274218169E-2"/>
                  <c:y val="2.07001047945929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803747284213818E-2"/>
                      <c:h val="7.80710103544749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72D-48D4-9E1D-429AF331187B}"/>
                </c:ext>
              </c:extLst>
            </c:dLbl>
            <c:dLbl>
              <c:idx val="3"/>
              <c:layout>
                <c:manualLayout>
                  <c:x val="-2.8705658849645977E-2"/>
                  <c:y val="-3.2464403488025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0888709323129392E-2"/>
                      <c:h val="7.31870054704700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72D-48D4-9E1D-429AF331187B}"/>
                </c:ext>
              </c:extLst>
            </c:dLbl>
            <c:dLbl>
              <c:idx val="4"/>
              <c:layout>
                <c:manualLayout>
                  <c:x val="-1.1960458612846846E-2"/>
                  <c:y val="-0.1466820493592147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2D-48D4-9E1D-429AF33118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'IST-Zustand'!$B$53:$B$58</c:f>
              <c:strCache>
                <c:ptCount val="6"/>
                <c:pt idx="0">
                  <c:v>Noch nie</c:v>
                </c:pt>
                <c:pt idx="1">
                  <c:v>1 Mal</c:v>
                </c:pt>
                <c:pt idx="2">
                  <c:v>2 Mal</c:v>
                </c:pt>
                <c:pt idx="3">
                  <c:v>3 Mal</c:v>
                </c:pt>
                <c:pt idx="4">
                  <c:v>4 oder mehr </c:v>
                </c:pt>
                <c:pt idx="5">
                  <c:v>Keine Antwort</c:v>
                </c:pt>
              </c:strCache>
            </c:strRef>
          </c:cat>
          <c:val>
            <c:numRef>
              <c:f>'IST-Zustand'!$C$53:$C$58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D-48D4-9E1D-429AF331187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'IST-Zustand'!$B$74:$B$79</c:f>
              <c:strCache>
                <c:ptCount val="6"/>
                <c:pt idx="0">
                  <c:v>Noch nie</c:v>
                </c:pt>
                <c:pt idx="1">
                  <c:v>1 Mal</c:v>
                </c:pt>
                <c:pt idx="2">
                  <c:v>2 Mal</c:v>
                </c:pt>
                <c:pt idx="3">
                  <c:v>3 Mal</c:v>
                </c:pt>
                <c:pt idx="4">
                  <c:v>4 oder mehr </c:v>
                </c:pt>
                <c:pt idx="5">
                  <c:v>Keine Antwort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685-4FA7-A009-94209840B95E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685-4FA7-A009-94209840B95E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685-4FA7-A009-94209840B95E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685-4FA7-A009-94209840B95E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685-4FA7-A009-94209840B95E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685-4FA7-A009-94209840B95E}"/>
              </c:ext>
            </c:extLst>
          </c:dPt>
          <c:dLbls>
            <c:dLbl>
              <c:idx val="1"/>
              <c:layout>
                <c:manualLayout>
                  <c:x val="-2.7950804089415013E-2"/>
                  <c:y val="5.79262207608664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85-4FA7-A009-94209840B95E}"/>
                </c:ext>
              </c:extLst>
            </c:dLbl>
            <c:dLbl>
              <c:idx val="2"/>
              <c:layout>
                <c:manualLayout>
                  <c:x val="-3.4890444274218169E-2"/>
                  <c:y val="2.07001047945929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803747284213818E-2"/>
                      <c:h val="7.80710103544749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685-4FA7-A009-94209840B95E}"/>
                </c:ext>
              </c:extLst>
            </c:dLbl>
            <c:dLbl>
              <c:idx val="3"/>
              <c:layout>
                <c:manualLayout>
                  <c:x val="-2.8705658849645977E-2"/>
                  <c:y val="-3.2464403488025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0888709323129392E-2"/>
                      <c:h val="7.31870054704700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7685-4FA7-A009-94209840B95E}"/>
                </c:ext>
              </c:extLst>
            </c:dLbl>
            <c:dLbl>
              <c:idx val="4"/>
              <c:layout>
                <c:manualLayout>
                  <c:x val="-1.1960458612846846E-2"/>
                  <c:y val="-0.1466820493592147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85-4FA7-A009-94209840B9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'IST-Zustand'!$B$53:$B$58</c:f>
              <c:strCache>
                <c:ptCount val="6"/>
                <c:pt idx="0">
                  <c:v>Noch nie</c:v>
                </c:pt>
                <c:pt idx="1">
                  <c:v>1 Mal</c:v>
                </c:pt>
                <c:pt idx="2">
                  <c:v>2 Mal</c:v>
                </c:pt>
                <c:pt idx="3">
                  <c:v>3 Mal</c:v>
                </c:pt>
                <c:pt idx="4">
                  <c:v>4 oder mehr </c:v>
                </c:pt>
                <c:pt idx="5">
                  <c:v>Keine Antwort</c:v>
                </c:pt>
              </c:strCache>
            </c:strRef>
          </c:cat>
          <c:val>
            <c:numRef>
              <c:f>'IST-Zustand'!$C$74:$C$79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85-4FA7-A009-94209840B95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'IST-Zustand'!$L$95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'IST-Zustand'!$L$96:$L$105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0.33333333333333331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3-437E-AFD7-CD7FFF19FC67}"/>
            </c:ext>
          </c:extLst>
        </c:ser>
        <c:ser>
          <c:idx val="1"/>
          <c:order val="1"/>
          <c:tx>
            <c:strRef>
              <c:f>'IST-Zustand'!$M$95</c:f>
              <c:strCache>
                <c:ptCount val="1"/>
                <c:pt idx="0">
                  <c:v>Eher Zufrieden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'IST-Zustand'!$M$96:$M$105</c:f>
              <c:numCache>
                <c:formatCode>0.0%</c:formatCode>
                <c:ptCount val="10"/>
                <c:pt idx="0">
                  <c:v>0</c:v>
                </c:pt>
                <c:pt idx="1">
                  <c:v>0.33333333333333331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0.66666666666666663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3-437E-AFD7-CD7FFF19FC67}"/>
            </c:ext>
          </c:extLst>
        </c:ser>
        <c:ser>
          <c:idx val="2"/>
          <c:order val="2"/>
          <c:tx>
            <c:strRef>
              <c:f>'IST-Zustand'!$N$95</c:f>
              <c:strCache>
                <c:ptCount val="1"/>
                <c:pt idx="0">
                  <c:v>Eher Unzufrieden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'IST-Zustand'!$N$96:$N$105</c:f>
              <c:numCache>
                <c:formatCode>0.0%</c:formatCode>
                <c:ptCount val="10"/>
                <c:pt idx="0">
                  <c:v>0</c:v>
                </c:pt>
                <c:pt idx="1">
                  <c:v>0.66666666666666663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63-437E-AFD7-CD7FFF19FC67}"/>
            </c:ext>
          </c:extLst>
        </c:ser>
        <c:ser>
          <c:idx val="3"/>
          <c:order val="3"/>
          <c:tx>
            <c:strRef>
              <c:f>'IST-Zustand'!$O$95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'IST-Zustand'!$O$96:$O$105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63-437E-AFD7-CD7FFF19FC67}"/>
            </c:ext>
          </c:extLst>
        </c:ser>
        <c:ser>
          <c:idx val="4"/>
          <c:order val="4"/>
          <c:tx>
            <c:strRef>
              <c:f>'IST-Zustand'!$P$95</c:f>
              <c:strCache>
                <c:ptCount val="1"/>
                <c:pt idx="0">
                  <c:v>Nutze ich nicht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'IST-Zustand'!$P$96:$P$105</c:f>
              <c:numCache>
                <c:formatCode>0.0%</c:formatCode>
                <c:ptCount val="10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63-437E-AFD7-CD7FFF19FC67}"/>
            </c:ext>
          </c:extLst>
        </c:ser>
        <c:ser>
          <c:idx val="5"/>
          <c:order val="5"/>
          <c:tx>
            <c:strRef>
              <c:f>'IST-Zustand'!$Q$95</c:f>
              <c:strCache>
                <c:ptCount val="1"/>
                <c:pt idx="0">
                  <c:v>Ist mir nicht bekannt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'IST-Zustand'!$Q$96:$Q$105</c:f>
              <c:numCache>
                <c:formatCode>0.0%</c:formatCode>
                <c:ptCount val="10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  <c:pt idx="3">
                  <c:v>0.66666666666666663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63-437E-AFD7-CD7FFF19FC67}"/>
            </c:ext>
          </c:extLst>
        </c:ser>
        <c:ser>
          <c:idx val="6"/>
          <c:order val="6"/>
          <c:tx>
            <c:strRef>
              <c:f>'IST-Zustand'!$R$95</c:f>
              <c:strCache>
                <c:ptCount val="1"/>
                <c:pt idx="0">
                  <c:v>Keine Antwort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'IST-Zustand'!$B$96:$B$105</c:f>
              <c:strCache>
                <c:ptCount val="10"/>
                <c:pt idx="0">
                  <c:v>Informationsangebot zum Radfahren seitens der Hochschule</c:v>
                </c:pt>
                <c:pt idx="1">
                  <c:v>Fahrradabstellmöglichkeiten am Bahnhof</c:v>
                </c:pt>
                <c:pt idx="2">
                  <c:v>Fahrradreparaturstation</c:v>
                </c:pt>
                <c:pt idx="3">
                  <c:v>Markierungen für Radelnde auf dem Hochschulgelände  </c:v>
                </c:pt>
                <c:pt idx="4">
                  <c:v>Fahrradabstellmöglichkeiten am Campus</c:v>
                </c:pt>
                <c:pt idx="5">
                  <c:v>Verfügbarkeit der Radwege zum Campus (z.B. Menge an Radwegen, Ausschilderung, etc.)</c:v>
                </c:pt>
                <c:pt idx="6">
                  <c:v>Qualität der Radwegeverbindungen zum Campus (z.B. Beschaffenheit wie z.B. Kopfsteinpflaster, Abgrenzung zur Fahrbahn, etc.)</c:v>
                </c:pt>
                <c:pt idx="7">
                  <c:v>Sicherheit auf dem Campus (bspw. Security-Begleitung) </c:v>
                </c:pt>
                <c:pt idx="8">
                  <c:v>Häufigkeit von Fahrradreparaturworkshops</c:v>
                </c:pt>
                <c:pt idx="9">
                  <c:v>Umkleide-bzw. Duschmöglichkeiten</c:v>
                </c:pt>
              </c:strCache>
            </c:strRef>
          </c:cat>
          <c:val>
            <c:numRef>
              <c:f>'IST-Zustand'!$R$96:$R$105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63-437E-AFD7-CD7FFF19FC6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99200559"/>
        <c:axId val="1112745855"/>
      </c:barChart>
      <c:catAx>
        <c:axId val="69920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745855"/>
        <c:crosses val="autoZero"/>
        <c:auto val="1"/>
        <c:lblAlgn val="ctr"/>
        <c:lblOffset val="100"/>
        <c:noMultiLvlLbl val="0"/>
      </c:catAx>
      <c:valAx>
        <c:axId val="111274585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920055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17172098732149"/>
          <c:y val="0.89852894858730892"/>
          <c:w val="0.71415818568559175"/>
          <c:h val="6.61769337656322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'IST-Zustand'!$C$135</c:f>
              <c:strCache>
                <c:ptCount val="1"/>
                <c:pt idx="0">
                  <c:v>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'IST-Zustand'!$B$136:$B$146</c15:sqref>
                  </c15:fullRef>
                </c:ext>
              </c:extLst>
              <c:f>'IST-Zustand'!$B$136:$B$145</c:f>
              <c:strCache>
                <c:ptCount val="10"/>
                <c:pt idx="0">
                  <c:v>Barrierefreiheit</c:v>
                </c:pt>
                <c:pt idx="1">
                  <c:v>Pkw wird zu Arbeitszwecken benötigt</c:v>
                </c:pt>
                <c:pt idx="2">
                  <c:v>Bringen und Holen von Familienmitgliedern</c:v>
                </c:pt>
                <c:pt idx="3">
                  <c:v>Geringere Kosten im Vergleich zum öffentlichen Verkehr</c:v>
                </c:pt>
                <c:pt idx="4">
                  <c:v>Anderer Grund (Gewohnheit, Komfort, Image, Sicherheit, ...)</c:v>
                </c:pt>
                <c:pt idx="5">
                  <c:v>Unzureichende Anbindung des Wohnsitzes an den öffentlichen Verkehr</c:v>
                </c:pt>
                <c:pt idx="6">
                  <c:v>Unzureichende Anbindung der Hochschule an den öffentlichen Verkehr</c:v>
                </c:pt>
                <c:pt idx="7">
                  <c:v>Flexibilität in der Nutzung (Gepäckmitnahme, private Erledigungen, …)</c:v>
                </c:pt>
                <c:pt idx="8">
                  <c:v>Kurze Fahrtzeit</c:v>
                </c:pt>
                <c:pt idx="9">
                  <c:v>Unabhängigkeit von Fahrtzeiten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'IST-Zustand'!$C$136:$C$146</c15:sqref>
                  </c15:fullRef>
                </c:ext>
              </c:extLst>
              <c:f>'IST-Zustand'!$C$136:$C$145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'IST-Zustand'!$C$146</c15:sqref>
                  <c15:spPr xmlns:c15="http://schemas.microsoft.com/office/drawing/2012/chart">
                    <a:solidFill>
                      <a:schemeClr val="bg1">
                        <a:lumMod val="85000"/>
                      </a:schemeClr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1A4F-466B-941C-382BAD1C6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1036215215"/>
        <c:axId val="577155631"/>
      </c:barChart>
      <c:catAx>
        <c:axId val="103621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155631"/>
        <c:crosses val="autoZero"/>
        <c:auto val="1"/>
        <c:lblAlgn val="ctr"/>
        <c:lblOffset val="100"/>
        <c:noMultiLvlLbl val="0"/>
      </c:catAx>
      <c:valAx>
        <c:axId val="577155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6215215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'IST-Zustand'!$D$156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18-4BE3-82EA-B0D107A06702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18-4BE3-82EA-B0D107A06702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18-4BE3-82EA-B0D107A06702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18-4BE3-82EA-B0D107A06702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318-4BE3-82EA-B0D107A06702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318-4BE3-82EA-B0D107A06702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318-4BE3-82EA-B0D107A06702}"/>
              </c:ext>
            </c:extLst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318-4BE3-82EA-B0D107A0670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C7AF537-F30B-4B20-8A2C-0F012B8C4CB4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C22F28D-CAA5-4848-9C7B-D001D7CBFE10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318-4BE3-82EA-B0D107A0670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8631B60-A675-459F-B7C6-D7131E0B557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E54AE231-D796-4BD5-9B9B-3A442B0FBB77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318-4BE3-82EA-B0D107A0670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12B2AA6-DB02-4F6E-835D-D873DC41D2B3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EA7B34E5-2644-4B36-AF04-97A6C16C769B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318-4BE3-82EA-B0D107A0670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6FF03F8-8A2C-446C-83EE-C7835B1ECF84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7DCB2AD2-E7D2-466B-B13C-3DC64CE5C913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318-4BE3-82EA-B0D107A0670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8BD24FF-B1BE-497F-94AE-72C1D72F0969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9E890B49-2E9C-44E3-BAB8-0AA166EB7F7E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318-4BE3-82EA-B0D107A0670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CDBA7F7-5946-42B8-BABB-5EC320CE9C2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C47162E5-AB12-47B1-A35E-D619C0B25E29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318-4BE3-82EA-B0D107A0670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DD72211-CA67-4FC0-8EDC-FC0CE067486B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84734518-428F-46C9-897D-DF53188C299E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318-4BE3-82EA-B0D107A0670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451BD9E-9A22-4071-84EB-81CC2E628DA6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29A9DDE-7311-4445-AD96-E0600BA9378F}" type="VALUE">
                      <a:rPr lang="de-DE" baseline="0"/>
                      <a:pPr/>
                      <a:t>[WERT]</a:t>
                    </a:fld>
                    <a:endParaRPr lang="de-DE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318-4BE3-82EA-B0D107A067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numRef>
              <c:f>'IST-Zustand'!$B$157:$B$164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cat>
          <c:val>
            <c:numRef>
              <c:f>'IST-Zustand'!$D$157:$D$164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'IST-Zustand'!$C$157:$C$164</c15:f>
                <c15:dlblRangeCach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27F0-4DC7-BB1F-87311628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132227</xdr:colOff>
      <xdr:row>9</xdr:row>
      <xdr:rowOff>125678</xdr:rowOff>
    </xdr:from>
    <xdr:to>
      <xdr:col>13</xdr:col>
      <xdr:colOff>370352</xdr:colOff>
      <xdr:row>35</xdr:row>
      <xdr:rowOff>59532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435F0A0-3F82-475F-A2A7-7E5C96E9217F}"/>
            </a:ext>
          </a:extLst>
        </xdr:cNvPr>
        <xdr:cNvSpPr txBox="1"/>
      </xdr:nvSpPr>
      <xdr:spPr>
        <a:xfrm>
          <a:off x="341777" y="1811603"/>
          <a:ext cx="9505950" cy="41724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 b="1"/>
            <a:t>KliMob_Qualitativ</a:t>
          </a:r>
        </a:p>
        <a:p>
          <a:r>
            <a:rPr lang="en-GB" sz="1400" b="1"/>
            <a:t>Auswertungsmaske</a:t>
          </a:r>
          <a:r>
            <a:rPr lang="en-GB" sz="1400" b="1" baseline="0"/>
            <a:t> für die qualitativen Ergebnisse der Moblitätsumfrage</a:t>
          </a:r>
          <a:endParaRPr lang="en-GB" sz="1400" b="1"/>
        </a:p>
        <a:p>
          <a:endParaRPr lang="en-GB" b="1"/>
        </a:p>
        <a:p>
          <a:r>
            <a:rPr lang="en-GB" b="0" i="1"/>
            <a:t>Version 1.0	Stand:</a:t>
          </a:r>
          <a:r>
            <a:rPr lang="en-GB" b="0" i="1" baseline="0"/>
            <a:t> 27.08.2025 </a:t>
          </a:r>
          <a:endParaRPr lang="en-GB" b="0" i="1"/>
        </a:p>
        <a:p>
          <a:endParaRPr lang="en-GB" b="1"/>
        </a:p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Kurzbeschreibung</a:t>
          </a:r>
          <a:endParaRPr lang="de-DE" sz="1400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KliMob_Qualitativ unterstützt Hochschulen bei der systematischen Auswertung und Visualisierung von Mobilitätsdaten. Das Excel-Tool dient der standardisierten Analyse des Mobilitätsverhaltens. Für die Berechnung der quantitativen Daten zur Pendelmobilität aus einer Mobilitätsumfrage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wird das Tool KliMob empfohlen.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Zielgruppe</a:t>
          </a:r>
          <a:endParaRPr lang="de-DE" sz="1400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Klimaschutzverantwortliche und Verwaltungsmitarbeitende an Hochschulen, öffentlichen Institutionen, nicht-öffentl. Einrichtungen und Unternehmen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DE.</a:t>
          </a:r>
          <a:endParaRPr lang="de-DE" sz="1400">
            <a:effectLst/>
          </a:endParaRPr>
        </a:p>
        <a:p>
          <a:endParaRPr lang="en-GB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Download und Nutzung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Das Tool steht kostenfrei unter folgendem Link zur Verfügung: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https://www.h2.de/hochschule/portrait/nachhaltigkeit-und-klimaschutz/klimob.html.</a:t>
          </a:r>
          <a:endParaRPr lang="de-DE" sz="1100" i="1" u="sng">
            <a:solidFill>
              <a:srgbClr val="C00000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eine reibungslose Nutzung wird Excel 2019 oder neuer empfohlen.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Hinweis: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Keine Gewähr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auf die Ergebnisse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kein Anspruch auf Support.</a:t>
          </a:r>
          <a:endParaRPr lang="de-DE" sz="1200">
            <a:effectLst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Lizenz: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i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KliMob_qual-Tool © Greta Jäckel,</a:t>
          </a:r>
          <a:r>
            <a:rPr lang="de-DE" sz="1100" i="1" baseline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i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CC BY-NC-SA 4.0 </a:t>
          </a:r>
          <a:r>
            <a:rPr lang="en-GB" sz="1100" b="0" i="1" baseline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(Namensnennung, nicht-kommerziell, Weitergabe unter gleichen Bedingungen).</a:t>
          </a:r>
          <a:endParaRPr lang="de-DE" sz="1200" i="1">
            <a:solidFill>
              <a:schemeClr val="bg1">
                <a:lumMod val="50000"/>
              </a:schemeClr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Farben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78B832"/>
              </a:solidFill>
              <a:effectLst/>
              <a:uLnTx/>
              <a:uFillTx/>
              <a:latin typeface="+mn-lt"/>
              <a:ea typeface="+mn-ea"/>
              <a:cs typeface="+mn-cs"/>
            </a:rPr>
            <a:t>grün: Dateneingabe     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DAA600"/>
              </a:solidFill>
              <a:effectLst/>
              <a:uLnTx/>
              <a:uFillTx/>
              <a:latin typeface="+mn-lt"/>
              <a:ea typeface="+mn-ea"/>
              <a:cs typeface="+mn-cs"/>
            </a:rPr>
            <a:t>orange: Automatische Szenarien/ Profi-Dateneingabe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blau: Ergebnisse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7030A0"/>
              </a:solidFill>
              <a:effectLst/>
              <a:uLnTx/>
              <a:uFillTx/>
              <a:latin typeface="+mn-lt"/>
              <a:ea typeface="+mn-ea"/>
              <a:cs typeface="+mn-cs"/>
            </a:rPr>
            <a:t>violett: Unterstützende Tools</a:t>
          </a:r>
        </a:p>
        <a:p>
          <a:endParaRPr lang="de-DE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11</xdr:col>
      <xdr:colOff>542431</xdr:colOff>
      <xdr:row>0</xdr:row>
      <xdr:rowOff>0</xdr:rowOff>
    </xdr:from>
    <xdr:to>
      <xdr:col>11</xdr:col>
      <xdr:colOff>756246</xdr:colOff>
      <xdr:row>1</xdr:row>
      <xdr:rowOff>10645</xdr:rowOff>
    </xdr:to>
    <xdr:pic>
      <xdr:nvPicPr>
        <xdr:cNvPr id="3" name="Grafik 2" descr="Umschlag">
          <a:extLst>
            <a:ext uri="{FF2B5EF4-FFF2-40B4-BE49-F238E27FC236}">
              <a16:creationId xmlns:a16="http://schemas.microsoft.com/office/drawing/2014/main" id="{29FDD312-3FCC-4D72-96D8-43B15C6CE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467231" y="0"/>
          <a:ext cx="213815" cy="172570"/>
        </a:xfrm>
        <a:prstGeom prst="rect">
          <a:avLst/>
        </a:prstGeom>
      </xdr:spPr>
    </xdr:pic>
    <xdr:clientData/>
  </xdr:twoCellAnchor>
  <xdr:twoCellAnchor>
    <xdr:from>
      <xdr:col>7</xdr:col>
      <xdr:colOff>483980</xdr:colOff>
      <xdr:row>1</xdr:row>
      <xdr:rowOff>47602</xdr:rowOff>
    </xdr:from>
    <xdr:to>
      <xdr:col>13</xdr:col>
      <xdr:colOff>92232</xdr:colOff>
      <xdr:row>5</xdr:row>
      <xdr:rowOff>120191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7EE30794-B1D9-42A8-9183-57CFEE01BF6D}"/>
            </a:ext>
          </a:extLst>
        </xdr:cNvPr>
        <xdr:cNvSpPr txBox="1"/>
      </xdr:nvSpPr>
      <xdr:spPr>
        <a:xfrm>
          <a:off x="5358539" y="215690"/>
          <a:ext cx="4165311" cy="7947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de-D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Herausgeberin:</a:t>
          </a:r>
          <a:r>
            <a:rPr lang="de-DE" sz="800" b="0"/>
            <a:t> M. Sc./Dipl.-Hyd. Greta Jäckel (Hochschule Merseburg), </a:t>
          </a:r>
        </a:p>
        <a:p>
          <a:pPr algn="r"/>
          <a:r>
            <a:rPr lang="de-D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· +49 3461 46-2101</a:t>
          </a:r>
          <a:endParaRPr lang="de-DE" sz="800"/>
        </a:p>
        <a:p>
          <a:pPr algn="r"/>
          <a:r>
            <a:rPr lang="de-D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Beratung:</a:t>
          </a:r>
          <a:r>
            <a:rPr lang="de-DE" sz="800"/>
            <a:t> </a:t>
          </a:r>
          <a:br>
            <a:rPr lang="de-DE" sz="800"/>
          </a:br>
          <a:r>
            <a:rPr lang="de-DE" sz="800"/>
            <a:t>M. Sc. Ing. Julia Zigann · HS MD-SDL · julia-marie.zigann@h2.de</a:t>
          </a:r>
        </a:p>
        <a:p>
          <a:pPr algn="r"/>
          <a:r>
            <a:rPr lang="de-DE" sz="800"/>
            <a:t>Dipl.-Psych. Iliyana Wenge (Landesenergieagentur Sachsen-Anhalt)</a:t>
          </a:r>
        </a:p>
        <a:p>
          <a:pPr algn="r"/>
          <a:endParaRPr lang="de-DE" sz="800"/>
        </a:p>
      </xdr:txBody>
    </xdr:sp>
    <xdr:clientData/>
  </xdr:twoCellAnchor>
  <xdr:twoCellAnchor editAs="oneCell">
    <xdr:from>
      <xdr:col>11</xdr:col>
      <xdr:colOff>203753</xdr:colOff>
      <xdr:row>5</xdr:row>
      <xdr:rowOff>62493</xdr:rowOff>
    </xdr:from>
    <xdr:to>
      <xdr:col>13</xdr:col>
      <xdr:colOff>941</xdr:colOff>
      <xdr:row>9</xdr:row>
      <xdr:rowOff>71994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D8C94E3-ED1B-45AF-A559-0EDA84E36C05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7128" y="986418"/>
          <a:ext cx="1321188" cy="657201"/>
        </a:xfrm>
        <a:prstGeom prst="rect">
          <a:avLst/>
        </a:prstGeom>
      </xdr:spPr>
    </xdr:pic>
    <xdr:clientData/>
  </xdr:twoCellAnchor>
  <xdr:twoCellAnchor editAs="oneCell">
    <xdr:from>
      <xdr:col>8</xdr:col>
      <xdr:colOff>457394</xdr:colOff>
      <xdr:row>5</xdr:row>
      <xdr:rowOff>75141</xdr:rowOff>
    </xdr:from>
    <xdr:to>
      <xdr:col>9</xdr:col>
      <xdr:colOff>755054</xdr:colOff>
      <xdr:row>9</xdr:row>
      <xdr:rowOff>12211</xdr:rowOff>
    </xdr:to>
    <xdr:pic>
      <xdr:nvPicPr>
        <xdr:cNvPr id="6" name="Grafik 5" descr="Ein Bild, das Text, Logo, Schrift, Grafiken enthält.&#10;&#10;Automatisch generierte Beschreibung">
          <a:extLst>
            <a:ext uri="{FF2B5EF4-FFF2-40B4-BE49-F238E27FC236}">
              <a16:creationId xmlns:a16="http://schemas.microsoft.com/office/drawing/2014/main" id="{792BD2DD-9705-4940-8FF4-10564B30A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394" y="999066"/>
          <a:ext cx="1059660" cy="699070"/>
        </a:xfrm>
        <a:prstGeom prst="rect">
          <a:avLst/>
        </a:prstGeom>
      </xdr:spPr>
    </xdr:pic>
    <xdr:clientData/>
  </xdr:twoCellAnchor>
  <xdr:twoCellAnchor editAs="oneCell">
    <xdr:from>
      <xdr:col>8</xdr:col>
      <xdr:colOff>436991</xdr:colOff>
      <xdr:row>9</xdr:row>
      <xdr:rowOff>40167</xdr:rowOff>
    </xdr:from>
    <xdr:to>
      <xdr:col>10</xdr:col>
      <xdr:colOff>6241</xdr:colOff>
      <xdr:row>10</xdr:row>
      <xdr:rowOff>13757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3639FE6-EA0F-4D96-8DA6-90A52CBAC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1060" y="1652569"/>
          <a:ext cx="1088269" cy="154129"/>
        </a:xfrm>
        <a:prstGeom prst="rect">
          <a:avLst/>
        </a:prstGeom>
      </xdr:spPr>
    </xdr:pic>
    <xdr:clientData/>
  </xdr:twoCellAnchor>
  <xdr:twoCellAnchor>
    <xdr:from>
      <xdr:col>1</xdr:col>
      <xdr:colOff>349250</xdr:colOff>
      <xdr:row>48</xdr:row>
      <xdr:rowOff>6350</xdr:rowOff>
    </xdr:from>
    <xdr:to>
      <xdr:col>13</xdr:col>
      <xdr:colOff>587375</xdr:colOff>
      <xdr:row>79</xdr:row>
      <xdr:rowOff>57150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D73F6335-231F-43B5-96C9-8AD880ED0778}"/>
            </a:ext>
          </a:extLst>
        </xdr:cNvPr>
        <xdr:cNvSpPr txBox="1"/>
      </xdr:nvSpPr>
      <xdr:spPr>
        <a:xfrm>
          <a:off x="558800" y="9702800"/>
          <a:ext cx="9505950" cy="5070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Handbuch </a:t>
          </a:r>
        </a:p>
        <a:p>
          <a:endParaRPr lang="en-GB"/>
        </a:p>
        <a:p>
          <a:r>
            <a:rPr lang="en-GB" b="1"/>
            <a:t>1. Umfrage exportieren</a:t>
          </a:r>
          <a:endParaRPr lang="en-GB"/>
        </a:p>
        <a:p>
          <a:pPr lvl="1"/>
          <a:r>
            <a:rPr lang="en-GB" b="1"/>
            <a:t>„Diese Umfrage stoppen“</a:t>
          </a:r>
          <a:r>
            <a:rPr lang="en-GB"/>
            <a:t> → </a:t>
          </a:r>
          <a:r>
            <a:rPr lang="en-GB" b="1"/>
            <a:t>„Umfrage zeitlich beenden“</a:t>
          </a:r>
          <a:r>
            <a:rPr lang="en-GB"/>
            <a:t>.</a:t>
          </a:r>
        </a:p>
        <a:p>
          <a:pPr lvl="1"/>
          <a:r>
            <a:rPr lang="en-GB" b="1"/>
            <a:t>Umfragemenü</a:t>
          </a:r>
          <a:r>
            <a:rPr lang="en-GB"/>
            <a:t> → </a:t>
          </a:r>
          <a:r>
            <a:rPr lang="en-GB" b="1"/>
            <a:t>Antworten</a:t>
          </a:r>
          <a:r>
            <a:rPr lang="en-GB"/>
            <a:t> → </a:t>
          </a:r>
          <a:r>
            <a:rPr lang="en-GB" b="1"/>
            <a:t>Export</a:t>
          </a:r>
          <a:r>
            <a:rPr lang="en-GB"/>
            <a:t> → </a:t>
          </a:r>
          <a:r>
            <a:rPr lang="en-GB" b="1"/>
            <a:t>Antworten exportieren</a:t>
          </a:r>
          <a:r>
            <a:rPr lang="en-GB"/>
            <a:t>.</a:t>
          </a:r>
        </a:p>
        <a:p>
          <a:pPr lvl="1"/>
          <a:r>
            <a:rPr lang="en-GB" b="1"/>
            <a:t>Format</a:t>
          </a:r>
          <a:r>
            <a:rPr lang="en-GB"/>
            <a:t>: Microsoft Excel auswählen.</a:t>
          </a:r>
        </a:p>
        <a:p>
          <a:pPr lvl="1"/>
          <a:r>
            <a:rPr lang="en-GB" b="1"/>
            <a:t>Generell</a:t>
          </a:r>
          <a:r>
            <a:rPr lang="en-GB"/>
            <a:t>: </a:t>
          </a:r>
          <a:r>
            <a:rPr lang="en-GB" b="1"/>
            <a:t>„nur komplette Antwortsätze“</a:t>
          </a:r>
          <a:r>
            <a:rPr lang="en-GB"/>
            <a:t> wählen (enthält nur vollständige Antworten,</a:t>
          </a:r>
          <a:r>
            <a:rPr lang="en-GB" baseline="0"/>
            <a:t> d.h. Pflichtfelder wurden beantwortet und bis zum Ende beantwortet</a:t>
          </a:r>
          <a:r>
            <a:rPr lang="en-GB"/>
            <a:t>).</a:t>
          </a:r>
        </a:p>
        <a:p>
          <a:pPr lvl="1"/>
          <a:r>
            <a:rPr lang="en-GB" b="1"/>
            <a:t>Überschriften</a:t>
          </a:r>
          <a:r>
            <a:rPr lang="en-GB"/>
            <a:t>: </a:t>
          </a:r>
          <a:r>
            <a:rPr lang="en-GB" b="1"/>
            <a:t>„Fragencodes“</a:t>
          </a:r>
          <a:r>
            <a:rPr lang="en-GB"/>
            <a:t> auswählen.</a:t>
          </a:r>
        </a:p>
        <a:p>
          <a:pPr lvl="1"/>
          <a:r>
            <a:rPr lang="en-GB" b="1"/>
            <a:t>Export starten</a:t>
          </a:r>
          <a:r>
            <a:rPr lang="en-GB"/>
            <a:t> und Datei als </a:t>
          </a:r>
          <a:r>
            <a:rPr lang="en-GB" b="1"/>
            <a:t>„Rohdatensatz“</a:t>
          </a:r>
          <a:r>
            <a:rPr lang="en-GB"/>
            <a:t> speichern. (Unverändert aufbewahren!)</a:t>
          </a:r>
        </a:p>
        <a:p>
          <a:r>
            <a:rPr lang="en-GB" b="1"/>
            <a:t>2. Datensatz bereinigen</a:t>
          </a:r>
          <a:endParaRPr lang="en-GB"/>
        </a:p>
        <a:p>
          <a:pPr lvl="1"/>
          <a:r>
            <a:rPr lang="en-GB" b="1"/>
            <a:t>Plausibilitätsprüfung</a:t>
          </a:r>
          <a:r>
            <a:rPr lang="en-GB"/>
            <a:t> durchführen (bspw. unrealistische lange Distanzen)</a:t>
          </a:r>
        </a:p>
        <a:p>
          <a:pPr lvl="1"/>
          <a:r>
            <a:rPr lang="en-GB"/>
            <a:t>Bereinigte Datei z. B. als </a:t>
          </a:r>
          <a:r>
            <a:rPr lang="en-GB" b="1"/>
            <a:t>„Datensatz_bereinigt“</a:t>
          </a:r>
          <a:r>
            <a:rPr lang="en-GB"/>
            <a:t> speichern.</a:t>
          </a:r>
        </a:p>
        <a:p>
          <a:r>
            <a:rPr lang="en-GB" b="1"/>
            <a:t>3. Rohdaten übertragen</a:t>
          </a:r>
          <a:endParaRPr lang="en-GB"/>
        </a:p>
        <a:p>
          <a:pPr lvl="1"/>
          <a:r>
            <a:rPr lang="en-GB"/>
            <a:t>Bereinigte Daten (d.h. die Kopfzeile</a:t>
          </a:r>
          <a:r>
            <a:rPr lang="en-GB" baseline="0"/>
            <a:t> mit den </a:t>
          </a:r>
          <a:r>
            <a:rPr lang="en-GB"/>
            <a:t>Fragencodes sowie alle Antworten) in das</a:t>
          </a:r>
          <a:r>
            <a:rPr lang="en-GB" baseline="0"/>
            <a:t> </a:t>
          </a:r>
          <a:r>
            <a:rPr lang="en-GB" b="1"/>
            <a:t>Tabellenblatt</a:t>
          </a:r>
          <a:r>
            <a:rPr lang="en-GB" b="1" baseline="0"/>
            <a:t> "Datensatz" in die blaue Tabelle</a:t>
          </a:r>
          <a:r>
            <a:rPr lang="en-GB"/>
            <a:t> kopieren. Die Tabelle mit den Rohdaten, sollte</a:t>
          </a:r>
          <a:r>
            <a:rPr lang="en-GB" baseline="0"/>
            <a:t> den Namen "Tabelle1" beibehalten. Im Datenblatt "Datensatz" in die blaue Tabelle klicken und im Reiter "Entwurf" &gt; Tabelleneigenschaften &gt; Tabellenname "Tabelle1" überprüfen.</a:t>
          </a:r>
          <a:endParaRPr lang="en-GB"/>
        </a:p>
        <a:p>
          <a:pPr lvl="1"/>
          <a:r>
            <a:rPr lang="en-GB"/>
            <a:t>Die Datei kann unter beliebigem Namen gespeichert werden.</a:t>
          </a:r>
        </a:p>
        <a:p>
          <a:r>
            <a:rPr lang="en-GB" b="1"/>
            <a:t>4. Auswertungsmaske anpassen</a:t>
          </a:r>
          <a:r>
            <a:rPr lang="en-GB"/>
            <a:t> (falls nötig):</a:t>
          </a:r>
        </a:p>
        <a:p>
          <a:pPr lvl="1"/>
          <a:r>
            <a:rPr lang="en-GB"/>
            <a:t>Für mehr als </a:t>
          </a:r>
          <a:r>
            <a:rPr lang="en-GB" b="1"/>
            <a:t>2.000 Datensätze</a:t>
          </a:r>
          <a:r>
            <a:rPr lang="en-GB"/>
            <a:t>: Tabellen in allen Blättern (auch bei ausgeblendeten) nach unten erweitern.</a:t>
          </a:r>
        </a:p>
        <a:p>
          <a:pPr lvl="1"/>
          <a:r>
            <a:rPr lang="en-GB"/>
            <a:t>Anpassung der Bilanzjahre außerhalb von </a:t>
          </a:r>
          <a:r>
            <a:rPr lang="en-GB" b="1"/>
            <a:t>2023–2026</a:t>
          </a:r>
          <a:r>
            <a:rPr lang="en-GB"/>
            <a:t>: Für spätere Jahre die</a:t>
          </a:r>
          <a:r>
            <a:rPr lang="en-GB" baseline="0"/>
            <a:t> </a:t>
          </a:r>
          <a:r>
            <a:rPr lang="en-GB"/>
            <a:t>Wetterdaten</a:t>
          </a:r>
          <a:r>
            <a:rPr lang="en-GB" baseline="0"/>
            <a:t> im Tabellenblatt "Eingabe" </a:t>
          </a:r>
          <a:r>
            <a:rPr lang="en-GB"/>
            <a:t>und violette Zellen in</a:t>
          </a:r>
          <a:r>
            <a:rPr lang="en-GB" baseline="0"/>
            <a:t> den gelben Tabellenblättern 1.,2. und 3.</a:t>
          </a:r>
          <a:r>
            <a:rPr lang="en-GB"/>
            <a:t> anpassen.</a:t>
          </a:r>
        </a:p>
        <a:p>
          <a:r>
            <a:rPr lang="en-GB" b="1"/>
            <a:t>5. Daten in die grünen Zellen eingeben</a:t>
          </a:r>
          <a:r>
            <a:rPr lang="en-GB"/>
            <a:t>:</a:t>
          </a:r>
        </a:p>
        <a:p>
          <a:pPr lvl="1"/>
          <a:r>
            <a:rPr lang="en-GB" b="1"/>
            <a:t>Tabellenblatt "Eingabe</a:t>
          </a:r>
          <a:r>
            <a:rPr lang="en-GB" b="0"/>
            <a:t>"</a:t>
          </a:r>
          <a:r>
            <a:rPr lang="en-GB" b="1"/>
            <a:t>:</a:t>
          </a:r>
          <a:r>
            <a:rPr lang="en-GB" b="0" baseline="0"/>
            <a:t> in den grünen Zellen Daten eintragen.</a:t>
          </a:r>
          <a:endParaRPr lang="en-GB" b="0"/>
        </a:p>
        <a:p>
          <a:r>
            <a:rPr lang="en-GB" b="1"/>
            <a:t>6. Plausibilität prüfen</a:t>
          </a:r>
          <a:r>
            <a:rPr lang="en-GB"/>
            <a:t>:</a:t>
          </a:r>
        </a:p>
        <a:p>
          <a:pPr lvl="1"/>
          <a:r>
            <a:rPr lang="en-GB"/>
            <a:t>Überprüfen Sie alle </a:t>
          </a:r>
          <a:r>
            <a:rPr lang="en-GB" b="1"/>
            <a:t>Endergebnisse</a:t>
          </a:r>
          <a:r>
            <a:rPr lang="en-GB"/>
            <a:t> und </a:t>
          </a:r>
          <a:r>
            <a:rPr lang="en-GB" b="1"/>
            <a:t>Hilfstabellen</a:t>
          </a:r>
          <a:r>
            <a:rPr lang="en-GB"/>
            <a:t> auf Korrektheit. Falls Sie Fehler der Auswertungsmaske</a:t>
          </a:r>
          <a:r>
            <a:rPr lang="en-GB" baseline="0"/>
            <a:t> </a:t>
          </a:r>
          <a:r>
            <a:rPr lang="en-GB"/>
            <a:t>finden, informieren Sie bitte die Autorin</a:t>
          </a:r>
          <a:endParaRPr lang="en-GB">
            <a:effectLst/>
          </a:endParaRPr>
        </a:p>
      </xdr:txBody>
    </xdr:sp>
    <xdr:clientData/>
  </xdr:twoCellAnchor>
  <xdr:twoCellAnchor editAs="oneCell">
    <xdr:from>
      <xdr:col>7</xdr:col>
      <xdr:colOff>9525</xdr:colOff>
      <xdr:row>5</xdr:row>
      <xdr:rowOff>73466</xdr:rowOff>
    </xdr:from>
    <xdr:to>
      <xdr:col>8</xdr:col>
      <xdr:colOff>366263</xdr:colOff>
      <xdr:row>9</xdr:row>
      <xdr:rowOff>9951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B9B7479B-051C-46C6-84AB-60AB249313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997391"/>
          <a:ext cx="1118738" cy="698485"/>
        </a:xfrm>
        <a:prstGeom prst="rect">
          <a:avLst/>
        </a:prstGeom>
      </xdr:spPr>
    </xdr:pic>
    <xdr:clientData/>
  </xdr:twoCellAnchor>
  <xdr:twoCellAnchor editAs="oneCell">
    <xdr:from>
      <xdr:col>10</xdr:col>
      <xdr:colOff>84745</xdr:colOff>
      <xdr:row>5</xdr:row>
      <xdr:rowOff>51181</xdr:rowOff>
    </xdr:from>
    <xdr:to>
      <xdr:col>11</xdr:col>
      <xdr:colOff>156548</xdr:colOff>
      <xdr:row>9</xdr:row>
      <xdr:rowOff>93626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F476103F-2E2E-4D62-8A66-D476275E2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6120" y="975106"/>
          <a:ext cx="833803" cy="690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203461</xdr:colOff>
      <xdr:row>1</xdr:row>
      <xdr:rowOff>64965</xdr:rowOff>
    </xdr:from>
    <xdr:to>
      <xdr:col>17</xdr:col>
      <xdr:colOff>46974</xdr:colOff>
      <xdr:row>20</xdr:row>
      <xdr:rowOff>163147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5606A9-BEA4-4C9C-968F-18C7E3657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733425</xdr:colOff>
      <xdr:row>21</xdr:row>
      <xdr:rowOff>94922</xdr:rowOff>
    </xdr:from>
    <xdr:to>
      <xdr:col>10</xdr:col>
      <xdr:colOff>533400</xdr:colOff>
      <xdr:row>42</xdr:row>
      <xdr:rowOff>38099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ED244AA-74B8-49DD-A237-05E0464A0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</xdr:colOff>
      <xdr:row>3</xdr:row>
      <xdr:rowOff>161924</xdr:rowOff>
    </xdr:from>
    <xdr:to>
      <xdr:col>13</xdr:col>
      <xdr:colOff>0</xdr:colOff>
      <xdr:row>23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09A1AC6-0E36-45A5-ACD9-32BF7BA3C4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14286</xdr:colOff>
      <xdr:row>28</xdr:row>
      <xdr:rowOff>9525</xdr:rowOff>
    </xdr:from>
    <xdr:to>
      <xdr:col>13</xdr:col>
      <xdr:colOff>9525</xdr:colOff>
      <xdr:row>45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D8014D4-3485-48BE-A6A8-049C587287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</xdr:colOff>
      <xdr:row>51</xdr:row>
      <xdr:rowOff>0</xdr:rowOff>
    </xdr:from>
    <xdr:to>
      <xdr:col>13</xdr:col>
      <xdr:colOff>0</xdr:colOff>
      <xdr:row>67</xdr:row>
      <xdr:rowOff>9525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59C2266-3D23-4738-B8C3-3CB1CA6309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72</xdr:row>
      <xdr:rowOff>0</xdr:rowOff>
    </xdr:from>
    <xdr:to>
      <xdr:col>12</xdr:col>
      <xdr:colOff>757238</xdr:colOff>
      <xdr:row>88</xdr:row>
      <xdr:rowOff>9525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DBEC4E8-1611-433D-979F-A53DEBCA1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9523</xdr:colOff>
      <xdr:row>106</xdr:row>
      <xdr:rowOff>0</xdr:rowOff>
    </xdr:from>
    <xdr:to>
      <xdr:col>9</xdr:col>
      <xdr:colOff>9525</xdr:colOff>
      <xdr:row>126</xdr:row>
      <xdr:rowOff>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8C5C8A3-59DC-4C30-A99B-D7075858E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14287</xdr:colOff>
      <xdr:row>134</xdr:row>
      <xdr:rowOff>0</xdr:rowOff>
    </xdr:from>
    <xdr:to>
      <xdr:col>15</xdr:col>
      <xdr:colOff>333376</xdr:colOff>
      <xdr:row>151</xdr:row>
      <xdr:rowOff>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F79141D5-A017-4609-B7EF-D2E89328B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23811</xdr:colOff>
      <xdr:row>153</xdr:row>
      <xdr:rowOff>9524</xdr:rowOff>
    </xdr:from>
    <xdr:to>
      <xdr:col>15</xdr:col>
      <xdr:colOff>9524</xdr:colOff>
      <xdr:row>177</xdr:row>
      <xdr:rowOff>76200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9F4B85EE-E42C-4888-9E74-B10C0BDD9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4762</xdr:colOff>
      <xdr:row>190</xdr:row>
      <xdr:rowOff>0</xdr:rowOff>
    </xdr:from>
    <xdr:to>
      <xdr:col>9</xdr:col>
      <xdr:colOff>9526</xdr:colOff>
      <xdr:row>206</xdr:row>
      <xdr:rowOff>152400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6FD25181-599A-4A58-9BFB-F9F1FDFCF2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</xdr:colOff>
      <xdr:row>106</xdr:row>
      <xdr:rowOff>0</xdr:rowOff>
    </xdr:from>
    <xdr:to>
      <xdr:col>19</xdr:col>
      <xdr:colOff>95251</xdr:colOff>
      <xdr:row>125</xdr:row>
      <xdr:rowOff>142875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494827C6-B0D6-4B2F-9A1E-BFC1D08C90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123826</xdr:colOff>
      <xdr:row>190</xdr:row>
      <xdr:rowOff>0</xdr:rowOff>
    </xdr:from>
    <xdr:to>
      <xdr:col>18</xdr:col>
      <xdr:colOff>752476</xdr:colOff>
      <xdr:row>202</xdr:row>
      <xdr:rowOff>123825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27FFCE4E-C438-45AD-B2A4-165CC5415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1371599</xdr:colOff>
      <xdr:row>3</xdr:row>
      <xdr:rowOff>9524</xdr:rowOff>
    </xdr:from>
    <xdr:to>
      <xdr:col>14</xdr:col>
      <xdr:colOff>752474</xdr:colOff>
      <xdr:row>23</xdr:row>
      <xdr:rowOff>66674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7B1B2A6-A976-4FDC-ABFB-E8A2CC18F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</xdr:colOff>
      <xdr:row>28</xdr:row>
      <xdr:rowOff>276224</xdr:rowOff>
    </xdr:from>
    <xdr:to>
      <xdr:col>11</xdr:col>
      <xdr:colOff>0</xdr:colOff>
      <xdr:row>46</xdr:row>
      <xdr:rowOff>57150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45E828F-E146-429B-B2B9-8BD9DF3EE0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4761</xdr:colOff>
      <xdr:row>80</xdr:row>
      <xdr:rowOff>152399</xdr:rowOff>
    </xdr:from>
    <xdr:to>
      <xdr:col>5</xdr:col>
      <xdr:colOff>914399</xdr:colOff>
      <xdr:row>105</xdr:row>
      <xdr:rowOff>152400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C79FE75-23B7-4498-8149-B7BE057ED5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4762</xdr:colOff>
      <xdr:row>118</xdr:row>
      <xdr:rowOff>152399</xdr:rowOff>
    </xdr:from>
    <xdr:to>
      <xdr:col>5</xdr:col>
      <xdr:colOff>923925</xdr:colOff>
      <xdr:row>137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9E01E43-2444-4DC9-B700-7C1E7B022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128587</xdr:colOff>
      <xdr:row>148</xdr:row>
      <xdr:rowOff>152399</xdr:rowOff>
    </xdr:from>
    <xdr:to>
      <xdr:col>5</xdr:col>
      <xdr:colOff>838200</xdr:colOff>
      <xdr:row>165</xdr:row>
      <xdr:rowOff>152399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7894CB3C-745E-43B5-ACC4-3319DF8755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1142998</xdr:colOff>
      <xdr:row>81</xdr:row>
      <xdr:rowOff>0</xdr:rowOff>
    </xdr:from>
    <xdr:to>
      <xdr:col>13</xdr:col>
      <xdr:colOff>876299</xdr:colOff>
      <xdr:row>105</xdr:row>
      <xdr:rowOff>152400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CF44721F-112C-4731-BC2B-D72A88FBDA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119</xdr:row>
      <xdr:rowOff>9527</xdr:rowOff>
    </xdr:from>
    <xdr:to>
      <xdr:col>13</xdr:col>
      <xdr:colOff>876301</xdr:colOff>
      <xdr:row>133</xdr:row>
      <xdr:rowOff>76201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3C33F4EE-BB8D-4BAE-8E28-7C12CDAB10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9525</xdr:colOff>
      <xdr:row>149</xdr:row>
      <xdr:rowOff>9524</xdr:rowOff>
    </xdr:from>
    <xdr:to>
      <xdr:col>13</xdr:col>
      <xdr:colOff>885826</xdr:colOff>
      <xdr:row>160</xdr:row>
      <xdr:rowOff>152400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28094D90-FD4B-4236-8490-CA5E76E984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eta.jaeckel/Downloads/20250626_KliMax-Mob_Auswertungsmaske_(CC%20BY-NC-SA)_Ho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seite"/>
      <sheetName val="Datensatz"/>
      <sheetName val="Eingabe"/>
      <sheetName val="Ergebnisse"/>
      <sheetName val="1. Pendeln zwischen Wohnorten"/>
      <sheetName val="2. Pendeln zum Campus "/>
      <sheetName val="2. Zwischenberechnung Pendeln"/>
      <sheetName val="3. Pendeln zw. Campusstandorten"/>
      <sheetName val="4. Dienstreisen"/>
    </sheetNames>
    <sheetDataSet>
      <sheetData sheetId="0"/>
      <sheetData sheetId="1"/>
      <sheetData sheetId="2">
        <row r="11">
          <cell r="E11" t="str">
            <v xml:space="preserve">Anzahl [n] </v>
          </cell>
        </row>
        <row r="12">
          <cell r="B12" t="str">
            <v>Studierende</v>
          </cell>
          <cell r="E12">
            <v>262</v>
          </cell>
          <cell r="F12">
            <v>0.56956521739130439</v>
          </cell>
        </row>
        <row r="13">
          <cell r="B13" t="str">
            <v>Gaststudierende</v>
          </cell>
          <cell r="E13">
            <v>2</v>
          </cell>
          <cell r="F13">
            <v>4.3478260869565218E-3</v>
          </cell>
        </row>
        <row r="14">
          <cell r="B14" t="str">
            <v>Professor:innen und Juniorprofessor:innen</v>
          </cell>
          <cell r="E14">
            <v>39</v>
          </cell>
          <cell r="F14">
            <v>8.478260869565217E-2</v>
          </cell>
        </row>
        <row r="15">
          <cell r="B15" t="str">
            <v>Wissenschaftliche und künstlerische Mitarbeiter:innen</v>
          </cell>
          <cell r="E15">
            <v>45</v>
          </cell>
          <cell r="F15">
            <v>9.7826086956521743E-2</v>
          </cell>
        </row>
        <row r="16">
          <cell r="B16" t="str">
            <v>Wissenschaftsunterstützendes Personal</v>
          </cell>
          <cell r="E16">
            <v>90</v>
          </cell>
          <cell r="F16">
            <v>0.19565217391304349</v>
          </cell>
        </row>
        <row r="17">
          <cell r="B17" t="str">
            <v>Lehrkräfte für besondere Aufgaben</v>
          </cell>
          <cell r="E17">
            <v>15</v>
          </cell>
          <cell r="F17">
            <v>3.2608695652173912E-2</v>
          </cell>
        </row>
        <row r="18">
          <cell r="B18" t="str">
            <v>Nebenberuflich tätiges wissenschaftliches und künstlerisches Personal</v>
          </cell>
          <cell r="E18">
            <v>7</v>
          </cell>
          <cell r="F18">
            <v>1.5217391304347827E-2</v>
          </cell>
        </row>
        <row r="24">
          <cell r="B24" t="str">
            <v>Soziale Arbeit. Medien. Kultur (SMK)</v>
          </cell>
        </row>
        <row r="25">
          <cell r="B25" t="str">
            <v>Wirtschafts- und Informationswissenschaften (WIW)</v>
          </cell>
        </row>
        <row r="26">
          <cell r="B26" t="str">
            <v>Ingenieur- und Naturwissenschaften (INW)</v>
          </cell>
        </row>
        <row r="27">
          <cell r="B27" t="str">
            <v>Verwaltung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93D4F4-02E0-42C5-9E6F-996C44D7EB51}" name="Tabelle1" displayName="Tabelle1" ref="A1:FD4" totalsRowShown="0">
  <autoFilter ref="A1:FD4" xr:uid="{4104C7DA-6CB9-4D67-96C5-DA0AC76D181E}"/>
  <tableColumns count="160">
    <tableColumn id="82" xr3:uid="{501473FC-F5AE-4D63-ABC3-8E06CF9B100B}" name="id"/>
    <tableColumn id="83" xr3:uid="{A00B8BC7-AAC3-4161-A4E1-D85DE407C297}" name="submitdate"/>
    <tableColumn id="1" xr3:uid="{15117BAD-53BF-4E4D-A349-02885F2902F8}" name="lastpage"/>
    <tableColumn id="2" xr3:uid="{91661856-407D-4881-AAB5-452EC6C42B3E}" name="startlanguage"/>
    <tableColumn id="3" xr3:uid="{339E4D28-9E2C-4E65-8F5F-DBF68D14B0B0}" name="seed"/>
    <tableColumn id="4" xr3:uid="{5148EE13-F7F8-4C7C-83BE-D5B678BEE7B4}" name="startdate"/>
    <tableColumn id="5" xr3:uid="{D42A42EB-1DEB-4F01-B292-EEBB2010CBFE}" name="datestamp"/>
    <tableColumn id="6" xr3:uid="{CD000094-A38D-4CE3-969A-8AE9FDC3007E}" name="A0"/>
    <tableColumn id="7" xr3:uid="{1B79DA8D-EB63-4BAA-8A47-2C1C12DEF8E0}" name="A0[other]"/>
    <tableColumn id="8" xr3:uid="{1CBA62B4-C3F5-49CB-BDCE-D9FE51A5C411}" name="A1"/>
    <tableColumn id="9" xr3:uid="{3C5FD762-24BA-4F03-AAEC-482B965DA4EB}" name="A2"/>
    <tableColumn id="10" xr3:uid="{68C9E312-C522-4237-8E28-F0791AB536FF}" name="B2"/>
    <tableColumn id="11" xr3:uid="{56B581D8-F394-4424-945B-852C5C819C4A}" name="B3a"/>
    <tableColumn id="12" xr3:uid="{23B16F06-C433-4312-9572-DBEA6FF80DD2}" name="B3a[other]"/>
    <tableColumn id="13" xr3:uid="{15282A19-914D-41DA-AD5F-9383BD978F63}" name="B3b"/>
    <tableColumn id="14" xr3:uid="{415BF30C-012C-421C-907E-DC829D54FBCF}" name="B3c[B220]"/>
    <tableColumn id="15" xr3:uid="{D0BC8B36-3512-45F6-8553-9FF01A73A781}" name="B3c[B110]"/>
    <tableColumn id="16" xr3:uid="{392FC1F2-CE86-464C-8C2E-B0D3E46E41BD}" name="B3c[B111]"/>
    <tableColumn id="17" xr3:uid="{9363C347-ABAA-4116-9988-901DBD5D5641}" name="B3c[B112]"/>
    <tableColumn id="18" xr3:uid="{8ADF3AB3-18CF-461D-92FC-9A21F7E1B691}" name="B3c[B1115]"/>
    <tableColumn id="19" xr3:uid="{2800B858-F259-42FA-B26A-C9702FA1FCA8}" name="B3c[B113]"/>
    <tableColumn id="20" xr3:uid="{446498CC-A6AE-43FF-8EFE-6FF9FB716974}" name="B3c[B114]"/>
    <tableColumn id="21" xr3:uid="{735E558E-D6EC-4760-84DF-6417AFF98A02}" name="B3c[B115]"/>
    <tableColumn id="22" xr3:uid="{46F6BE31-8619-48B9-94CA-4F0FDE3FD272}" name="B3c[B116]"/>
    <tableColumn id="23" xr3:uid="{0860CB76-5260-4075-A697-74F23FE336FB}" name="B3c[B117]"/>
    <tableColumn id="24" xr3:uid="{2B400FC1-0801-45B6-B80E-B07E077FAD8D}" name="B3c[B119]"/>
    <tableColumn id="25" xr3:uid="{BDE9613F-0B15-4EDF-9424-3FE8D18AAE21}" name="B3c[B1110]"/>
    <tableColumn id="26" xr3:uid="{807ABA53-D1A8-4757-BC37-0C04EEBF2F07}" name="B3c[B1111]"/>
    <tableColumn id="27" xr3:uid="{FD8FE860-8790-4EB2-9010-8BCE77C3A1FA}" name="B3c[B1112]"/>
    <tableColumn id="28" xr3:uid="{F745C959-F41A-491C-B918-D3D246A19928}" name="B3c[B1113]"/>
    <tableColumn id="29" xr3:uid="{855934FB-66EC-4419-92A8-48010D59C98E}" name="B3c[B1114]"/>
    <tableColumn id="30" xr3:uid="{CBCE40AE-7AA4-48A9-AD20-A7CD1319C54B}" name="B3c[B118]"/>
    <tableColumn id="31" xr3:uid="{B5654899-162B-4236-B091-2327B7BBB860}" name="B4[SQ001]"/>
    <tableColumn id="32" xr3:uid="{CBDA2870-9552-4825-96CC-466A1C95D8E8}" name="B5[SQ001]"/>
    <tableColumn id="33" xr3:uid="{5BA2E782-1CF4-4577-9D58-80A42692F1B8}" name="B6[SQ001]"/>
    <tableColumn id="34" xr3:uid="{9ED949CD-3B55-42C9-A0D9-DBEFE82E7704}" name="B7[B110]"/>
    <tableColumn id="35" xr3:uid="{066E721C-032D-4699-A949-10EC6F840333}" name="B7[B111]"/>
    <tableColumn id="36" xr3:uid="{33B4B29E-F261-4A6A-A697-B723650C6E54}" name="B7[B112]"/>
    <tableColumn id="37" xr3:uid="{12EA81F3-00DC-43EF-B9F4-339A8AC44F2E}" name="B7[B113]"/>
    <tableColumn id="38" xr3:uid="{A7408CC8-BC5E-459E-8C3B-A93EEBF20889}" name="B7[B114]"/>
    <tableColumn id="39" xr3:uid="{D04CF44B-56F8-474B-9BC2-B07F1D8DD84F}" name="B7[B115]"/>
    <tableColumn id="40" xr3:uid="{B9040019-CC9E-4DCF-BB23-5804F620F5A5}" name="B7[B116]"/>
    <tableColumn id="41" xr3:uid="{8EC8F132-2429-49FF-8C6B-222B4DD3DF27}" name="B7[B117]"/>
    <tableColumn id="42" xr3:uid="{6ACBA587-FEF6-4E9A-89EC-AE015D729C57}" name="B7[B119]"/>
    <tableColumn id="43" xr3:uid="{3A814E69-FD51-474D-BDD8-419B0B9DAAC6}" name="B7[B1110]"/>
    <tableColumn id="44" xr3:uid="{D964985A-B341-48F2-9277-56737764F548}" name="B7[B1111]"/>
    <tableColumn id="45" xr3:uid="{C0A3E168-159E-45CF-B6B2-E579103DB56F}" name="B7[B1112]"/>
    <tableColumn id="46" xr3:uid="{A97D330D-F2A5-49C8-8A4E-E341BED517FE}" name="B7[B1113]"/>
    <tableColumn id="47" xr3:uid="{ACB94F42-0AD9-4CC2-B7C7-2441C6BF4260}" name="B7[B1114]"/>
    <tableColumn id="48" xr3:uid="{B255F961-FD17-4557-B655-4EC2B39EC2C2}" name="B7[B118]"/>
    <tableColumn id="49" xr3:uid="{24993DBC-558D-4A8A-A9D8-75BA55F4BE52}" name="B8[B120]"/>
    <tableColumn id="50" xr3:uid="{E3178DD3-D3AC-4C34-B4E4-CE3271FAE776}" name="B8[B121]"/>
    <tableColumn id="51" xr3:uid="{3F5964BF-7301-4AFE-8D22-50E45A520DBB}" name="B8[B122]"/>
    <tableColumn id="52" xr3:uid="{A80FCB9F-3BE7-40A0-9D4C-DBACAF3EF2EB}" name="B8[B123]"/>
    <tableColumn id="53" xr3:uid="{7DD466F5-A34F-4C27-A89C-EFDC927F9662}" name="B8[B124]"/>
    <tableColumn id="54" xr3:uid="{58A4BE8A-AC05-47BA-A8AA-DA3168D3FB9C}" name="B8[B125]"/>
    <tableColumn id="55" xr3:uid="{423A6895-A72B-4F99-A317-909CB9CAC1E8}" name="B8[B126]"/>
    <tableColumn id="56" xr3:uid="{B0ED0FFF-8203-4AAC-8B8B-4439542FA670}" name="B8[B127]"/>
    <tableColumn id="57" xr3:uid="{B839230D-0ADE-49DD-8817-342B8DAEA4FB}" name="B8[B129]"/>
    <tableColumn id="58" xr3:uid="{632BD848-ED01-4055-BF7F-1DCE275F08BC}" name="B8[B1210]"/>
    <tableColumn id="59" xr3:uid="{547E8D36-C92B-4048-B19E-3599FDB9927E}" name="B8[B1211]"/>
    <tableColumn id="60" xr3:uid="{68490576-23CE-4B32-BD0B-A062B0ECB653}" name="B8[B1212]"/>
    <tableColumn id="61" xr3:uid="{EE1823A1-686D-402D-9C3D-0B71B0876BBC}" name="B8[B1213]"/>
    <tableColumn id="62" xr3:uid="{6B4804DD-AEA6-4F78-BF7B-1175CCA67F72}" name="B8[B1214]"/>
    <tableColumn id="63" xr3:uid="{C2CBBAC7-3776-4E7B-9178-344678F888A1}" name="B8[B128]"/>
    <tableColumn id="64" xr3:uid="{3113FAC7-BBED-4452-B4E7-B3E5797AC125}" name="C1a"/>
    <tableColumn id="65" xr3:uid="{F7B13A43-32CC-4812-B384-0FD6AD263A34}" name="C2b"/>
    <tableColumn id="66" xr3:uid="{67ED36F6-2E7A-410E-97E5-6B288DD07918}" name="C3a[C410]"/>
    <tableColumn id="67" xr3:uid="{1E6DE02D-7B23-4DC7-8E29-A921CA560CBF}" name="C3a[C412]"/>
    <tableColumn id="68" xr3:uid="{CAEDAD69-4BA4-4720-8640-636F9B365589}" name="C3a[C41]"/>
    <tableColumn id="69" xr3:uid="{A61D5101-D0C5-4B14-92A8-6DDD0641E13D}" name="C3a[C42]"/>
    <tableColumn id="70" xr3:uid="{EEF25E0A-7787-4577-BE95-C08B188C4BF6}" name="C3a[C44]"/>
    <tableColumn id="71" xr3:uid="{5A006E68-3579-487C-96D5-EBE100411D48}" name="C3a[C45]"/>
    <tableColumn id="72" xr3:uid="{BC4C0945-D17E-4C0A-882A-3BABBC85CCAA}" name="C3a[C46]"/>
    <tableColumn id="73" xr3:uid="{D402E326-F9A4-486F-A05C-8881D8F2BA7F}" name="C3a[C47]"/>
    <tableColumn id="74" xr3:uid="{345BC43B-1817-43D3-81F6-F5C87A46B8A6}" name="C3a[C43]"/>
    <tableColumn id="75" xr3:uid="{7A919FA2-F3E0-4049-B13A-F9FE692DD06C}" name="C3a[C48]"/>
    <tableColumn id="76" xr3:uid="{2033F418-9663-4A19-82D3-338B1DB6AE5F}" name="C3a[C49]"/>
    <tableColumn id="77" xr3:uid="{20941142-5ED8-46AA-9E1C-67C4D66FC1CD}" name="C4"/>
    <tableColumn id="78" xr3:uid="{F52E40CF-59E5-446F-803E-2CD0BB9929D1}" name="F1"/>
    <tableColumn id="79" xr3:uid="{0F2FEB43-3BD7-4BC7-97D6-751C91F20334}" name="F1[other]"/>
    <tableColumn id="80" xr3:uid="{F8104A2A-2A34-4977-81B7-3C7F8D4336C5}" name="F2a"/>
    <tableColumn id="81" xr3:uid="{D2C8E121-AF09-42EB-B85E-31DC130F5A42}" name="F2b"/>
    <tableColumn id="84" xr3:uid="{526D57A2-02E0-4B2A-BD62-BA27AFB6218B}" name="F2c"/>
    <tableColumn id="85" xr3:uid="{76847AD5-A1AB-4B64-9CD1-8E4FAC65BBC9}" name="F2d[F50]"/>
    <tableColumn id="86" xr3:uid="{28A37239-15D9-4F1F-A301-29BF9996B9AE}" name="F2d[F51]"/>
    <tableColumn id="87" xr3:uid="{5AFED278-C9EE-45C8-852D-758892886755}" name="F2d[F59]"/>
    <tableColumn id="88" xr3:uid="{15EC6BCF-F6BC-4F51-93F4-14B348D21F1B}" name="F2d[F52]"/>
    <tableColumn id="89" xr3:uid="{C2F5CD73-A531-4E6F-BCB9-0D4E76C8EB0F}" name="F2d[F53]"/>
    <tableColumn id="90" xr3:uid="{98DCC86B-D993-455A-80F7-D728EB607DFA}" name="F2d[F54]"/>
    <tableColumn id="91" xr3:uid="{4E717DCD-B77C-4FC0-A99A-FC0FBE0A22EF}" name="F2d[F06]"/>
    <tableColumn id="92" xr3:uid="{8B4F5AA8-448B-464A-AC04-4463DC30B5EB}" name="F2d[F57]"/>
    <tableColumn id="93" xr3:uid="{E844920D-6B85-411F-8EBF-D555A5F08E5E}" name="F2d[F60]"/>
    <tableColumn id="94" xr3:uid="{34AFD6FC-E006-45B4-A298-1E042A6F7435}" name="F2e[F50]"/>
    <tableColumn id="95" xr3:uid="{83DC203D-6CBA-4180-A6E9-B7FB036AD1C6}" name="F2e[F51]"/>
    <tableColumn id="96" xr3:uid="{165F66F4-A0FC-481C-849A-44BAF68F7508}" name="F2e[F59]"/>
    <tableColumn id="97" xr3:uid="{340AD3E2-3B4A-42C3-B505-00AA0055E021}" name="F2e[F60]"/>
    <tableColumn id="98" xr3:uid="{962A599B-0194-4333-A816-F52A6FFB4F47}" name="F2e[F61]"/>
    <tableColumn id="99" xr3:uid="{37B92F6E-E3F1-489F-BEFE-B08A615A3563}" name="F2f"/>
    <tableColumn id="100" xr3:uid="{C51A9A82-9654-4361-95AE-73F0BCA54C18}" name="F2f[other]"/>
    <tableColumn id="101" xr3:uid="{4A2B2954-50B6-4564-8936-14D323B0B573}" name="F2g[SQ001]"/>
    <tableColumn id="102" xr3:uid="{BD2993D0-DFD4-4EC3-8136-13EC90B8610A}" name="F2g[SQ001comment]"/>
    <tableColumn id="103" xr3:uid="{A363D50B-40A0-40ED-A9FE-C8481C90B39B}" name="F2g[SQ002]"/>
    <tableColumn id="104" xr3:uid="{69662E90-0607-426A-8963-D59ADBA4B0A1}" name="F2g[SQ002comment]"/>
    <tableColumn id="105" xr3:uid="{4FB4E2AC-6FE4-48C4-8634-B7884CAE74B4}" name="F2g[other]"/>
    <tableColumn id="106" xr3:uid="{5B9C0A3C-60EF-4AD8-AA3A-314FEAA6B3E2}" name="F2g[othercomment]"/>
    <tableColumn id="107" xr3:uid="{782652C6-0722-4B98-90EA-26755CBBC862}" name="H1a[H10]"/>
    <tableColumn id="108" xr3:uid="{702E79D6-575F-43EE-9B0F-3A9D7B5F4FC9}" name="H1a[H11]"/>
    <tableColumn id="109" xr3:uid="{0C73FB64-B7E4-46ED-8B73-4168C4AC70C0}" name="H1a[H12]"/>
    <tableColumn id="110" xr3:uid="{5B44B7EF-2050-40EC-BAEA-69BA3F6DE44D}" name="H1a[H13]"/>
    <tableColumn id="111" xr3:uid="{259D8110-A825-425C-99C1-55A6071CB29A}" name="H1a[H14]"/>
    <tableColumn id="112" xr3:uid="{DC3C512A-42D1-4EEC-8D73-41CAE1A4B2A2}" name="H1a[H15]"/>
    <tableColumn id="113" xr3:uid="{F0C5D98B-3812-4A9F-84BB-AED52A8F69C6}" name="H1a[H16]"/>
    <tableColumn id="114" xr3:uid="{C7D9D05D-B25B-4A49-B121-DA5C70BB1937}" name="H1a[H17]"/>
    <tableColumn id="115" xr3:uid="{6A7DD6DB-CF83-4540-BE32-07279EC3C10A}" name="H1a[H110]"/>
    <tableColumn id="116" xr3:uid="{3B366049-2A8D-465F-8BF1-760602B30E50}" name="H1a[H112]"/>
    <tableColumn id="117" xr3:uid="{CD036711-8EB3-4180-86B3-9F6448B7851E}" name="H1b"/>
    <tableColumn id="118" xr3:uid="{89325893-9EC6-4C47-9C7C-503F67F264A7}" name="H1b[other]"/>
    <tableColumn id="119" xr3:uid="{649D1E25-4EC6-447D-B525-DC81C0D3CBFD}" name="H1d"/>
    <tableColumn id="120" xr3:uid="{609B9447-BAAE-4B24-A811-47164256823E}" name="I1a[E40]"/>
    <tableColumn id="121" xr3:uid="{26745113-7CCD-4A8B-BF48-3DF17E370022}" name="I1a[E42]"/>
    <tableColumn id="122" xr3:uid="{DD656E03-B1E5-4763-A39C-E10FB27742C4}" name="I1a[E43]"/>
    <tableColumn id="123" xr3:uid="{91AFDD93-52D1-4235-9DBB-48572C574E6C}" name="D1[D10]"/>
    <tableColumn id="124" xr3:uid="{3DD25AF3-A5CD-4789-BA81-81FC820AF091}" name="D1[D11]"/>
    <tableColumn id="125" xr3:uid="{A09B8E3C-3740-46A2-9C7C-DA3F303824EA}" name="D1[D12]"/>
    <tableColumn id="126" xr3:uid="{7EA43232-AC72-46FC-A5B9-BB457C001368}" name="D1[D13]"/>
    <tableColumn id="127" xr3:uid="{C95669D9-0C53-4088-A6CA-FBB6E12FDD76}" name="D1[D14]"/>
    <tableColumn id="128" xr3:uid="{B260E158-CB5F-4B36-B13C-32117E0F3EE0}" name="D1[D15]"/>
    <tableColumn id="129" xr3:uid="{8DD4C5EE-A4C5-479B-BA7B-EDD6C718F182}" name="D1[D16]"/>
    <tableColumn id="130" xr3:uid="{1B9DEC7F-C970-48F8-A113-30F359E8CD41}" name="D1[D17]"/>
    <tableColumn id="131" xr3:uid="{4101D180-0A02-455B-AE2F-2D2EA3B8F69F}" name="D1[D19]"/>
    <tableColumn id="132" xr3:uid="{7B625BF2-1A1F-48E2-A167-28B5C4D58C5D}" name="D1[D110]"/>
    <tableColumn id="133" xr3:uid="{16CD6AC4-DA00-41D9-9A17-E114603B4E6E}" name="D1[D111]"/>
    <tableColumn id="134" xr3:uid="{D0CC1B0F-1C0F-4668-BF33-C872876D76D9}" name="D1[D112]"/>
    <tableColumn id="135" xr3:uid="{84E4979D-2213-4A61-8625-01037787DDD1}" name="D1[D113]"/>
    <tableColumn id="136" xr3:uid="{C1D15AE5-6BB6-48EC-9E6A-8713F624C16C}" name="D1[D114]"/>
    <tableColumn id="137" xr3:uid="{2CB71F31-26C7-4B54-820B-2F55D280D257}" name="D1[D18]"/>
    <tableColumn id="138" xr3:uid="{08D2F8FF-58C8-4223-AB29-38756834212B}" name="D1[other]"/>
    <tableColumn id="139" xr3:uid="{1F38B753-3195-4A1D-8CF2-575A2201B758}" name="D2"/>
    <tableColumn id="140" xr3:uid="{BF798F67-AA9D-4A98-928D-F03FB605F467}" name="H1c"/>
    <tableColumn id="141" xr3:uid="{DD6B9194-B131-48F4-973A-378A17EFBD2C}" name="F4a[F70]"/>
    <tableColumn id="142" xr3:uid="{98A9406B-68E9-4565-85F7-475CF1ECCE9C}" name="F4a[F71]"/>
    <tableColumn id="143" xr3:uid="{C5AC8ECC-5D26-4078-ACA9-EF53EE338D30}" name="F4a[F72]"/>
    <tableColumn id="144" xr3:uid="{10BE16A7-70D6-4658-BC39-59BE189319C6}" name="F4a[F73]"/>
    <tableColumn id="145" xr3:uid="{E66A7FB6-845A-4A44-9C44-32DE95F621F0}" name="F4a[F75]"/>
    <tableColumn id="146" xr3:uid="{F35EAC33-7D98-4740-B0AC-E7D264757E0F}" name="F4a[F82]"/>
    <tableColumn id="147" xr3:uid="{A70B71D9-E41B-4597-9345-77C30A1CB63E}" name="F4a[F76]"/>
    <tableColumn id="148" xr3:uid="{A79AD2DD-E153-4F56-BDE7-8A337658E33E}" name="F4a[F85]"/>
    <tableColumn id="149" xr3:uid="{76919242-0FA8-4A9A-86F5-F9A8B2478AF6}" name="F4a[F81]"/>
    <tableColumn id="150" xr3:uid="{12137468-6561-4969-82ED-3BD0DC5A0F56}" name="F4a[F77]"/>
    <tableColumn id="151" xr3:uid="{7AE407F3-989E-4658-981F-8497FCC54604}" name="F4a[F78]"/>
    <tableColumn id="152" xr3:uid="{22A3156B-5408-4030-B97D-A1DB1D02E717}" name="F3a[F60]"/>
    <tableColumn id="153" xr3:uid="{7D8F4D5A-EC15-464C-AF12-07C2D0A3905B}" name="F3a[F61]"/>
    <tableColumn id="154" xr3:uid="{76AC61BB-BE48-443C-B450-457BF0DBD7F8}" name="F3a[F63]"/>
    <tableColumn id="155" xr3:uid="{5565623E-80A5-4E3B-BBA4-D5C4142010FE}" name="F3a[F64]"/>
    <tableColumn id="156" xr3:uid="{0C74DA0F-3C21-43F6-B464-0B16C1CD5823}" name="F5"/>
    <tableColumn id="157" xr3:uid="{31E4ACA4-A9D7-464C-B5B9-7C049CE9F529}" name="H2[H51]"/>
    <tableColumn id="158" xr3:uid="{005D7364-F72A-4A9A-9F14-FFFD45EC6FBE}" name="H2[H52]"/>
    <tableColumn id="159" xr3:uid="{9E7238D8-9205-455B-8E82-ED720535DF06}" name="I1c"/>
    <tableColumn id="160" xr3:uid="{B845D40A-EF9F-43A6-8889-087CF1874013}" name="J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39C3394-FCF1-47B2-BD5C-AF3359C7C45A}" name="Tabelle4" displayName="Tabelle4" ref="B11:H18" totalsRowShown="0">
  <autoFilter ref="B11:H18" xr:uid="{E20CD731-BFD9-4E0F-85FA-84F2806D2CAD}"/>
  <tableColumns count="7">
    <tableColumn id="1" xr3:uid="{49E26C73-CAFE-4209-91EB-8C769BE136A4}" name="Statusgruppe" dataDxfId="10"/>
    <tableColumn id="2" xr3:uid="{D164C0B9-5F59-4B82-97A1-6515226DD648}" name="Anzahl [n]" dataDxfId="9"/>
    <tableColumn id="3" xr3:uid="{30ECFA6C-383B-44E4-82A6-FFAC723911BD}" name="Anteil [%]" dataDxfId="8">
      <calculatedColumnFormula>IF(OR($C$19=0, C12=0), "", C12/$C$19)</calculatedColumnFormula>
    </tableColumn>
    <tableColumn id="4" xr3:uid="{CEA827C8-4E54-4FC2-8EA2-2DDBFAF40199}" name="Anzahl [n] " dataDxfId="7">
      <calculatedColumnFormula>COUNTIF(INDEX(Tabelle1[], 0,MATCH(Tabelle1[[#Headers],[A1]],Datensatz!$1:$1,0)),Tabelle4[[#This Row],[Statusgruppe]])</calculatedColumnFormula>
    </tableColumn>
    <tableColumn id="5" xr3:uid="{11E9C61B-1D62-4741-AAEF-D7B25FE70EA8}" name="Anteil [%] " dataDxfId="6">
      <calculatedColumnFormula>IF(OR($E$19=0, E12=0), "", E12/$E$19)</calculatedColumnFormula>
    </tableColumn>
    <tableColumn id="6" xr3:uid="{0B785980-1210-40EA-8C53-8FBF1BEA0DDE}" name="Anteil [%]  " dataDxfId="5" dataCellStyle="Prozent">
      <calculatedColumnFormula>IF(Tabelle4[[#This Row],[Anzahl '[n'] ]]/Tabelle4[[#This Row],[Anzahl '[n']]]=0, "", Tabelle4[[#This Row],[Anzahl '[n'] ]]/Tabelle4[[#This Row],[Anzahl '[n']]])</calculatedColumnFormula>
    </tableColumn>
    <tableColumn id="7" xr3:uid="{6FEDD9E4-9D07-44FD-A5C5-3971D6AFE42B}" name="Bemerkung" dataDxfId="4">
      <calculatedColumnFormula>IF(OR(G12="", AND(G12&lt;$H$7, E12&lt;$H$8)),
   "Die Umfrage ist nicht repräsentativ in dieser Statusgruppe",
   IF(AND(G12&gt;=$H$7, E12&gt;=$H$8),
      "Die Umfrage ist repräsentativ in dieser Statusgruppe",
      "Die Umfrage ist begrenzt repräsentativ"))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0F79D6D-A4A3-4460-9FC9-A9CFBD0D74B5}" name="Tabelle2" displayName="Tabelle2" ref="B23:D30" totalsRowShown="0" headerRowDxfId="3">
  <autoFilter ref="B23:D30" xr:uid="{B7D90D51-67DC-4513-91A3-A86C17DAA704}"/>
  <tableColumns count="3">
    <tableColumn id="1" xr3:uid="{042C65B2-0BC2-4CFD-B107-6F768DAABADD}" name="Fachbereich" dataDxfId="2"/>
    <tableColumn id="2" xr3:uid="{9F77576D-C8A3-44C1-9FFD-362F61C4A1C5}" name="Anzahl [n]" dataDxfId="1">
      <calculatedColumnFormula>COUNTIF(INDEX(Tabelle1[], 0,MATCH(Tabelle1[[#Headers],[A2]],Datensatz!$1:$1,0)),Tabelle2[[#This Row],[Fachbereich]])</calculatedColumnFormula>
    </tableColumn>
    <tableColumn id="3" xr3:uid="{81259DE8-32CE-41BD-B52C-0DC230713ED4}" name="Anteil [%]" dataDxfId="0">
      <calculatedColumnFormula>C24/$C$31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79C31-20FF-4740-BB4E-55CD485C9902}">
  <dimension ref="A1:N80"/>
  <sheetViews>
    <sheetView tabSelected="1" zoomScale="102" zoomScaleNormal="85" workbookViewId="0">
      <selection activeCell="B1" sqref="B1"/>
    </sheetView>
  </sheetViews>
  <sheetFormatPr baseColWidth="10" defaultRowHeight="12.5" x14ac:dyDescent="0.25"/>
  <cols>
    <col min="1" max="1" width="4.54296875" customWidth="1"/>
  </cols>
  <sheetData>
    <row r="1" spans="1:14" ht="13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29"/>
      <c r="M1" s="30" t="s">
        <v>268</v>
      </c>
      <c r="N1" s="14"/>
    </row>
    <row r="2" spans="1:14" ht="14" x14ac:dyDescent="0.3">
      <c r="A2" s="14"/>
      <c r="B2" s="15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4" x14ac:dyDescent="0.3">
      <c r="A3" s="14"/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4" x14ac:dyDescent="0.3">
      <c r="A4" s="14"/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4" x14ac:dyDescent="0.3">
      <c r="A5" s="14"/>
      <c r="B5" s="15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4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14" x14ac:dyDescent="0.3">
      <c r="A7" s="14"/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ht="14" x14ac:dyDescent="0.3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14" x14ac:dyDescent="0.3">
      <c r="A9" s="14"/>
      <c r="B9" s="15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14" x14ac:dyDescent="0.3">
      <c r="A10" s="14"/>
      <c r="B10" s="15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13" x14ac:dyDescent="0.3">
      <c r="A15" s="14"/>
      <c r="B15" s="2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14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ht="18.5" x14ac:dyDescent="0.45">
      <c r="A38" s="14"/>
      <c r="B38" s="16" t="s">
        <v>269</v>
      </c>
      <c r="C38" s="17"/>
      <c r="D38" s="17"/>
      <c r="E38" s="17"/>
      <c r="F38" s="17"/>
      <c r="G38" s="17"/>
      <c r="H38" s="17"/>
      <c r="I38" s="17"/>
      <c r="J38" s="17"/>
      <c r="K38" s="17"/>
      <c r="L38" s="14"/>
      <c r="M38" s="14"/>
      <c r="N38" s="14"/>
    </row>
    <row r="39" spans="1:14" ht="18.5" x14ac:dyDescent="0.45">
      <c r="A39" s="14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4"/>
      <c r="M39" s="14"/>
      <c r="N39" s="14"/>
    </row>
    <row r="40" spans="1:14" ht="16" thickBot="1" x14ac:dyDescent="0.4">
      <c r="A40" s="14"/>
      <c r="B40" s="17"/>
      <c r="C40" s="18" t="s">
        <v>270</v>
      </c>
      <c r="D40" s="17"/>
      <c r="E40" s="19" t="s">
        <v>271</v>
      </c>
      <c r="F40" s="17"/>
      <c r="G40" s="17"/>
      <c r="H40" s="17"/>
      <c r="I40" s="17"/>
      <c r="J40" s="17"/>
      <c r="K40" s="17"/>
      <c r="L40" s="14"/>
      <c r="M40" s="14"/>
      <c r="N40" s="14"/>
    </row>
    <row r="41" spans="1:14" ht="15.5" thickTop="1" thickBot="1" x14ac:dyDescent="0.3">
      <c r="A41" s="14"/>
      <c r="B41" s="17"/>
      <c r="C41" s="17"/>
      <c r="D41" s="20" t="s">
        <v>272</v>
      </c>
      <c r="E41" s="21"/>
      <c r="F41" s="17"/>
      <c r="G41" s="17"/>
      <c r="H41" s="17"/>
      <c r="I41" s="17"/>
      <c r="J41" s="17"/>
      <c r="K41" s="17"/>
      <c r="L41" s="14"/>
      <c r="M41" s="14"/>
      <c r="N41" s="14"/>
    </row>
    <row r="42" spans="1:14" ht="13" thickTop="1" x14ac:dyDescent="0.25">
      <c r="A42" s="14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4"/>
      <c r="M42" s="14"/>
      <c r="N42" s="14"/>
    </row>
    <row r="43" spans="1:14" ht="16" thickBot="1" x14ac:dyDescent="0.4">
      <c r="A43" s="14"/>
      <c r="B43" s="17"/>
      <c r="C43" s="18" t="s">
        <v>273</v>
      </c>
      <c r="D43" s="17"/>
      <c r="E43" s="17"/>
      <c r="F43" s="17"/>
      <c r="G43" s="17"/>
      <c r="H43" s="17"/>
      <c r="I43" s="17"/>
      <c r="J43" s="17"/>
      <c r="K43" s="17"/>
      <c r="L43" s="14"/>
      <c r="M43" s="14"/>
      <c r="N43" s="14"/>
    </row>
    <row r="44" spans="1:14" ht="15.5" thickTop="1" thickBot="1" x14ac:dyDescent="0.3">
      <c r="A44" s="14"/>
      <c r="B44" s="17"/>
      <c r="C44" s="17"/>
      <c r="D44" s="22" t="s">
        <v>274</v>
      </c>
      <c r="E44" s="23"/>
      <c r="F44" s="17"/>
      <c r="G44" s="17"/>
      <c r="H44" s="17"/>
      <c r="I44" s="17"/>
      <c r="J44" s="17"/>
      <c r="K44" s="17"/>
      <c r="L44" s="14"/>
      <c r="M44" s="14"/>
      <c r="N44" s="14"/>
    </row>
    <row r="45" spans="1:14" ht="13" thickTop="1" x14ac:dyDescent="0.25">
      <c r="A45" s="14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4"/>
      <c r="M45" s="14"/>
      <c r="N45" s="14"/>
    </row>
    <row r="46" spans="1:14" x14ac:dyDescent="0.25">
      <c r="A46" s="14"/>
      <c r="B46" s="17"/>
      <c r="C46" s="17"/>
      <c r="D46" s="17"/>
      <c r="E46" s="24"/>
      <c r="F46" s="24"/>
      <c r="G46" s="24"/>
      <c r="H46" s="17"/>
      <c r="I46" s="17"/>
      <c r="J46" s="17"/>
      <c r="K46" s="17"/>
      <c r="L46" s="14"/>
      <c r="M46" s="14"/>
      <c r="N46" s="14"/>
    </row>
    <row r="47" spans="1:14" ht="14" x14ac:dyDescent="0.3">
      <c r="A47" s="25"/>
      <c r="B47" s="25"/>
      <c r="C47" s="26"/>
      <c r="D47" s="25"/>
      <c r="E47" s="27"/>
      <c r="F47" s="27"/>
      <c r="G47" s="27"/>
      <c r="H47" s="25"/>
      <c r="I47" s="25"/>
      <c r="J47" s="25"/>
      <c r="K47" s="25"/>
      <c r="L47" s="25"/>
      <c r="M47" s="25"/>
      <c r="N47" s="25"/>
    </row>
    <row r="48" spans="1:14" x14ac:dyDescent="0.25">
      <c r="A48" s="14"/>
      <c r="B48" s="14"/>
      <c r="C48" s="14"/>
      <c r="D48" s="14"/>
      <c r="E48" s="28"/>
      <c r="F48" s="28"/>
      <c r="G48" s="28"/>
      <c r="H48" s="14"/>
      <c r="I48" s="14"/>
      <c r="J48" s="14"/>
      <c r="K48" s="14"/>
      <c r="L48" s="14"/>
      <c r="M48" s="14"/>
      <c r="N48" s="14"/>
    </row>
    <row r="49" spans="1:14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</row>
    <row r="59" spans="1:14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1:14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</row>
    <row r="63" spans="1:14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1:14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1:14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</row>
    <row r="66" spans="1:14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1:14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1:14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1:14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1:14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1:14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1:14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14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14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14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1:14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1:14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</sheetData>
  <hyperlinks>
    <hyperlink ref="D44" location="'KliMax-Auswertung'!A1" tooltip="Auswertung" display="KliMax - Auswertung" xr:uid="{1D71A356-9F00-4A86-B8E3-4E6E9CAD4D24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4"/>
  <sheetViews>
    <sheetView zoomScaleNormal="100" workbookViewId="0">
      <selection activeCell="L11" sqref="L11"/>
    </sheetView>
  </sheetViews>
  <sheetFormatPr baseColWidth="10" defaultRowHeight="12.5" x14ac:dyDescent="0.25"/>
  <cols>
    <col min="2" max="2" width="28.7265625" customWidth="1"/>
    <col min="10" max="10" width="25.81640625" customWidth="1"/>
    <col min="23" max="23" width="11.7265625" customWidth="1"/>
    <col min="24" max="24" width="13.26953125" customWidth="1"/>
    <col min="25" max="25" width="21.7265625" customWidth="1"/>
    <col min="26" max="26" width="13.26953125" customWidth="1"/>
    <col min="27" max="27" width="21.7265625" customWidth="1"/>
    <col min="28" max="28" width="12.26953125" customWidth="1"/>
    <col min="29" max="29" width="20.7265625" customWidth="1"/>
    <col min="38" max="39" width="12" customWidth="1"/>
    <col min="41" max="41" width="12.453125" customWidth="1"/>
  </cols>
  <sheetData>
    <row r="1" spans="1:160" x14ac:dyDescent="0.25">
      <c r="A1" t="s">
        <v>362</v>
      </c>
      <c r="B1" t="s">
        <v>363</v>
      </c>
      <c r="C1" t="s">
        <v>364</v>
      </c>
      <c r="D1" t="s">
        <v>365</v>
      </c>
      <c r="E1" t="s">
        <v>366</v>
      </c>
      <c r="F1" t="s">
        <v>367</v>
      </c>
      <c r="G1" t="s">
        <v>368</v>
      </c>
      <c r="H1" t="s">
        <v>369</v>
      </c>
      <c r="I1" t="s">
        <v>370</v>
      </c>
      <c r="J1" t="s">
        <v>262</v>
      </c>
      <c r="K1" t="s">
        <v>263</v>
      </c>
      <c r="L1" t="s">
        <v>371</v>
      </c>
      <c r="M1" t="s">
        <v>372</v>
      </c>
      <c r="N1" t="s">
        <v>373</v>
      </c>
      <c r="O1" t="s">
        <v>374</v>
      </c>
      <c r="P1" t="s">
        <v>375</v>
      </c>
      <c r="Q1" t="s">
        <v>376</v>
      </c>
      <c r="R1" t="s">
        <v>377</v>
      </c>
      <c r="S1" t="s">
        <v>378</v>
      </c>
      <c r="T1" t="s">
        <v>379</v>
      </c>
      <c r="U1" t="s">
        <v>380</v>
      </c>
      <c r="V1" t="s">
        <v>381</v>
      </c>
      <c r="W1" t="s">
        <v>382</v>
      </c>
      <c r="X1" t="s">
        <v>383</v>
      </c>
      <c r="Y1" t="s">
        <v>384</v>
      </c>
      <c r="Z1" t="s">
        <v>385</v>
      </c>
      <c r="AA1" t="s">
        <v>386</v>
      </c>
      <c r="AB1" t="s">
        <v>387</v>
      </c>
      <c r="AC1" t="s">
        <v>388</v>
      </c>
      <c r="AD1" t="s">
        <v>389</v>
      </c>
      <c r="AE1" t="s">
        <v>390</v>
      </c>
      <c r="AF1" t="s">
        <v>391</v>
      </c>
      <c r="AG1" t="s">
        <v>392</v>
      </c>
      <c r="AH1" t="s">
        <v>393</v>
      </c>
      <c r="AI1" t="s">
        <v>394</v>
      </c>
      <c r="AJ1" t="s">
        <v>395</v>
      </c>
      <c r="AK1" t="s">
        <v>396</v>
      </c>
      <c r="AL1" t="s">
        <v>397</v>
      </c>
      <c r="AM1" t="s">
        <v>398</v>
      </c>
      <c r="AN1" t="s">
        <v>399</v>
      </c>
      <c r="AO1" t="s">
        <v>400</v>
      </c>
      <c r="AP1" t="s">
        <v>401</v>
      </c>
      <c r="AQ1" t="s">
        <v>402</v>
      </c>
      <c r="AR1" t="s">
        <v>403</v>
      </c>
      <c r="AS1" t="s">
        <v>404</v>
      </c>
      <c r="AT1" t="s">
        <v>405</v>
      </c>
      <c r="AU1" t="s">
        <v>406</v>
      </c>
      <c r="AV1" t="s">
        <v>407</v>
      </c>
      <c r="AW1" t="s">
        <v>408</v>
      </c>
      <c r="AX1" t="s">
        <v>409</v>
      </c>
      <c r="AY1" t="s">
        <v>410</v>
      </c>
      <c r="AZ1" t="s">
        <v>411</v>
      </c>
      <c r="BA1" t="s">
        <v>412</v>
      </c>
      <c r="BB1" t="s">
        <v>413</v>
      </c>
      <c r="BC1" t="s">
        <v>414</v>
      </c>
      <c r="BD1" t="s">
        <v>415</v>
      </c>
      <c r="BE1" t="s">
        <v>416</v>
      </c>
      <c r="BF1" t="s">
        <v>417</v>
      </c>
      <c r="BG1" t="s">
        <v>418</v>
      </c>
      <c r="BH1" t="s">
        <v>419</v>
      </c>
      <c r="BI1" t="s">
        <v>420</v>
      </c>
      <c r="BJ1" t="s">
        <v>421</v>
      </c>
      <c r="BK1" t="s">
        <v>422</v>
      </c>
      <c r="BL1" t="s">
        <v>423</v>
      </c>
      <c r="BM1" t="s">
        <v>424</v>
      </c>
      <c r="BN1" t="s">
        <v>425</v>
      </c>
      <c r="BO1" t="s">
        <v>426</v>
      </c>
      <c r="BP1" t="s">
        <v>427</v>
      </c>
      <c r="BQ1" t="s">
        <v>428</v>
      </c>
      <c r="BR1" t="s">
        <v>429</v>
      </c>
      <c r="BS1" t="s">
        <v>430</v>
      </c>
      <c r="BT1" t="s">
        <v>431</v>
      </c>
      <c r="BU1" t="s">
        <v>432</v>
      </c>
      <c r="BV1" t="s">
        <v>433</v>
      </c>
      <c r="BW1" t="s">
        <v>434</v>
      </c>
      <c r="BX1" t="s">
        <v>435</v>
      </c>
      <c r="BY1" t="s">
        <v>436</v>
      </c>
      <c r="BZ1" t="s">
        <v>437</v>
      </c>
      <c r="CA1" t="s">
        <v>438</v>
      </c>
      <c r="CB1" t="s">
        <v>0</v>
      </c>
      <c r="CC1" t="s">
        <v>1</v>
      </c>
      <c r="CD1" t="s">
        <v>2</v>
      </c>
      <c r="CE1" t="s">
        <v>3</v>
      </c>
      <c r="CF1" t="s">
        <v>4</v>
      </c>
      <c r="CG1" t="s">
        <v>5</v>
      </c>
      <c r="CH1" t="s">
        <v>6</v>
      </c>
      <c r="CI1" t="s">
        <v>7</v>
      </c>
      <c r="CJ1" t="s">
        <v>8</v>
      </c>
      <c r="CK1" t="s">
        <v>9</v>
      </c>
      <c r="CL1" t="s">
        <v>10</v>
      </c>
      <c r="CM1" t="s">
        <v>11</v>
      </c>
      <c r="CN1" t="s">
        <v>12</v>
      </c>
      <c r="CO1" t="s">
        <v>13</v>
      </c>
      <c r="CP1" t="s">
        <v>14</v>
      </c>
      <c r="CQ1" t="s">
        <v>15</v>
      </c>
      <c r="CR1" t="s">
        <v>16</v>
      </c>
      <c r="CS1" t="s">
        <v>17</v>
      </c>
      <c r="CT1" t="s">
        <v>18</v>
      </c>
      <c r="CU1" t="s">
        <v>19</v>
      </c>
      <c r="CV1" t="s">
        <v>20</v>
      </c>
      <c r="CW1" t="s">
        <v>21</v>
      </c>
      <c r="CX1" t="s">
        <v>22</v>
      </c>
      <c r="CY1" t="s">
        <v>23</v>
      </c>
      <c r="CZ1" t="s">
        <v>24</v>
      </c>
      <c r="DA1" t="s">
        <v>25</v>
      </c>
      <c r="DB1" t="s">
        <v>26</v>
      </c>
      <c r="DC1" t="s">
        <v>27</v>
      </c>
      <c r="DD1" t="s">
        <v>28</v>
      </c>
      <c r="DE1" t="s">
        <v>29</v>
      </c>
      <c r="DF1" t="s">
        <v>30</v>
      </c>
      <c r="DG1" t="s">
        <v>31</v>
      </c>
      <c r="DH1" t="s">
        <v>32</v>
      </c>
      <c r="DI1" t="s">
        <v>33</v>
      </c>
      <c r="DJ1" t="s">
        <v>34</v>
      </c>
      <c r="DK1" t="s">
        <v>35</v>
      </c>
      <c r="DL1" t="s">
        <v>36</v>
      </c>
      <c r="DM1" t="s">
        <v>37</v>
      </c>
      <c r="DN1" t="s">
        <v>38</v>
      </c>
      <c r="DO1" t="s">
        <v>39</v>
      </c>
      <c r="DP1" t="s">
        <v>40</v>
      </c>
      <c r="DQ1" t="s">
        <v>41</v>
      </c>
      <c r="DR1" t="s">
        <v>42</v>
      </c>
      <c r="DS1" t="s">
        <v>43</v>
      </c>
      <c r="DT1" t="s">
        <v>44</v>
      </c>
      <c r="DU1" t="s">
        <v>45</v>
      </c>
      <c r="DV1" t="s">
        <v>46</v>
      </c>
      <c r="DW1" t="s">
        <v>47</v>
      </c>
      <c r="DX1" t="s">
        <v>48</v>
      </c>
      <c r="DY1" t="s">
        <v>49</v>
      </c>
      <c r="DZ1" t="s">
        <v>50</v>
      </c>
      <c r="EA1" t="s">
        <v>51</v>
      </c>
      <c r="EB1" t="s">
        <v>52</v>
      </c>
      <c r="EC1" t="s">
        <v>53</v>
      </c>
      <c r="ED1" t="s">
        <v>54</v>
      </c>
      <c r="EE1" t="s">
        <v>55</v>
      </c>
      <c r="EF1" t="s">
        <v>56</v>
      </c>
      <c r="EG1" t="s">
        <v>57</v>
      </c>
      <c r="EH1" t="s">
        <v>58</v>
      </c>
      <c r="EI1" t="s">
        <v>59</v>
      </c>
      <c r="EJ1" t="s">
        <v>60</v>
      </c>
      <c r="EK1" t="s">
        <v>61</v>
      </c>
      <c r="EL1" t="s">
        <v>62</v>
      </c>
      <c r="EM1" t="s">
        <v>63</v>
      </c>
      <c r="EN1" t="s">
        <v>64</v>
      </c>
      <c r="EO1" t="s">
        <v>65</v>
      </c>
      <c r="EP1" t="s">
        <v>66</v>
      </c>
      <c r="EQ1" t="s">
        <v>67</v>
      </c>
      <c r="ER1" t="s">
        <v>68</v>
      </c>
      <c r="ES1" t="s">
        <v>69</v>
      </c>
      <c r="ET1" t="s">
        <v>70</v>
      </c>
      <c r="EU1" t="s">
        <v>71</v>
      </c>
      <c r="EV1" t="s">
        <v>72</v>
      </c>
      <c r="EW1" t="s">
        <v>73</v>
      </c>
      <c r="EX1" t="s">
        <v>74</v>
      </c>
      <c r="EY1" t="s">
        <v>75</v>
      </c>
      <c r="EZ1" t="s">
        <v>76</v>
      </c>
      <c r="FA1" t="s">
        <v>77</v>
      </c>
      <c r="FB1" t="s">
        <v>78</v>
      </c>
      <c r="FC1" t="s">
        <v>79</v>
      </c>
      <c r="FD1" t="s">
        <v>80</v>
      </c>
    </row>
    <row r="2" spans="1:160" x14ac:dyDescent="0.25">
      <c r="A2">
        <v>1</v>
      </c>
      <c r="B2" t="s">
        <v>439</v>
      </c>
      <c r="C2">
        <v>6</v>
      </c>
      <c r="D2" t="s">
        <v>440</v>
      </c>
      <c r="E2">
        <v>4561614</v>
      </c>
      <c r="F2" t="s">
        <v>441</v>
      </c>
      <c r="G2" t="s">
        <v>439</v>
      </c>
      <c r="H2" t="s">
        <v>442</v>
      </c>
      <c r="J2" t="s">
        <v>259</v>
      </c>
      <c r="L2" t="s">
        <v>443</v>
      </c>
      <c r="AG2" t="s">
        <v>444</v>
      </c>
      <c r="AH2" t="s">
        <v>445</v>
      </c>
      <c r="AI2" t="s">
        <v>445</v>
      </c>
      <c r="AK2">
        <v>40</v>
      </c>
      <c r="AN2">
        <v>10</v>
      </c>
      <c r="AQ2">
        <v>50</v>
      </c>
      <c r="AZ2">
        <v>50</v>
      </c>
      <c r="BC2">
        <v>20</v>
      </c>
      <c r="BF2">
        <v>30</v>
      </c>
      <c r="BN2" t="s">
        <v>81</v>
      </c>
      <c r="BO2" t="s">
        <v>81</v>
      </c>
      <c r="CA2" t="s">
        <v>81</v>
      </c>
      <c r="CB2" t="s">
        <v>81</v>
      </c>
      <c r="CD2" t="s">
        <v>82</v>
      </c>
      <c r="CE2" t="s">
        <v>83</v>
      </c>
      <c r="CF2" t="s">
        <v>84</v>
      </c>
      <c r="CG2" t="s">
        <v>85</v>
      </c>
      <c r="CH2" t="s">
        <v>85</v>
      </c>
      <c r="CI2" t="s">
        <v>86</v>
      </c>
      <c r="CJ2" t="s">
        <v>85</v>
      </c>
      <c r="CK2" t="s">
        <v>86</v>
      </c>
      <c r="CL2" t="s">
        <v>87</v>
      </c>
      <c r="CM2" t="s">
        <v>88</v>
      </c>
      <c r="CN2" t="s">
        <v>89</v>
      </c>
      <c r="CO2" t="s">
        <v>89</v>
      </c>
      <c r="CP2" t="s">
        <v>85</v>
      </c>
      <c r="CQ2" t="s">
        <v>90</v>
      </c>
      <c r="CR2" t="s">
        <v>85</v>
      </c>
      <c r="CS2" t="s">
        <v>90</v>
      </c>
      <c r="CT2" t="s">
        <v>85</v>
      </c>
      <c r="CU2" t="s">
        <v>91</v>
      </c>
      <c r="CW2" t="s">
        <v>92</v>
      </c>
      <c r="CY2" t="s">
        <v>92</v>
      </c>
      <c r="DC2" t="s">
        <v>93</v>
      </c>
      <c r="DD2" t="s">
        <v>93</v>
      </c>
      <c r="DE2" t="s">
        <v>93</v>
      </c>
      <c r="DF2" t="s">
        <v>93</v>
      </c>
      <c r="DG2" t="s">
        <v>93</v>
      </c>
      <c r="DH2" t="s">
        <v>93</v>
      </c>
      <c r="DI2" t="s">
        <v>93</v>
      </c>
      <c r="DJ2" t="s">
        <v>93</v>
      </c>
      <c r="DK2" t="s">
        <v>93</v>
      </c>
      <c r="DL2" t="s">
        <v>93</v>
      </c>
      <c r="DP2" t="s">
        <v>88</v>
      </c>
      <c r="DQ2" t="s">
        <v>89</v>
      </c>
      <c r="DR2" t="s">
        <v>89</v>
      </c>
      <c r="DS2" t="s">
        <v>92</v>
      </c>
      <c r="DT2" t="s">
        <v>92</v>
      </c>
      <c r="DU2" t="s">
        <v>92</v>
      </c>
      <c r="DV2" t="s">
        <v>92</v>
      </c>
      <c r="DW2" t="s">
        <v>81</v>
      </c>
      <c r="DX2" t="s">
        <v>92</v>
      </c>
      <c r="DY2" t="s">
        <v>92</v>
      </c>
      <c r="DZ2" t="s">
        <v>92</v>
      </c>
      <c r="EA2" t="s">
        <v>92</v>
      </c>
      <c r="EB2" t="s">
        <v>92</v>
      </c>
      <c r="EC2" t="s">
        <v>92</v>
      </c>
      <c r="ED2" t="s">
        <v>92</v>
      </c>
      <c r="EE2" t="s">
        <v>92</v>
      </c>
      <c r="EF2" t="s">
        <v>92</v>
      </c>
      <c r="EG2" t="s">
        <v>92</v>
      </c>
      <c r="EI2" t="s">
        <v>94</v>
      </c>
      <c r="EK2" t="s">
        <v>95</v>
      </c>
      <c r="EL2" t="s">
        <v>96</v>
      </c>
      <c r="EM2" t="s">
        <v>96</v>
      </c>
      <c r="EN2" t="s">
        <v>95</v>
      </c>
      <c r="EO2" t="s">
        <v>96</v>
      </c>
      <c r="EP2" t="s">
        <v>96</v>
      </c>
      <c r="EQ2" t="s">
        <v>95</v>
      </c>
      <c r="ER2" t="s">
        <v>95</v>
      </c>
      <c r="ES2" t="s">
        <v>97</v>
      </c>
      <c r="ET2" t="s">
        <v>95</v>
      </c>
      <c r="EU2" t="s">
        <v>95</v>
      </c>
      <c r="EV2" t="s">
        <v>96</v>
      </c>
      <c r="EW2" t="s">
        <v>95</v>
      </c>
      <c r="EX2" t="s">
        <v>95</v>
      </c>
      <c r="EY2" t="s">
        <v>95</v>
      </c>
      <c r="FA2" t="s">
        <v>95</v>
      </c>
      <c r="FB2" t="s">
        <v>98</v>
      </c>
      <c r="FD2" t="s">
        <v>458</v>
      </c>
    </row>
    <row r="3" spans="1:160" x14ac:dyDescent="0.25">
      <c r="A3">
        <v>2</v>
      </c>
      <c r="B3" t="s">
        <v>446</v>
      </c>
      <c r="C3">
        <v>6</v>
      </c>
      <c r="D3" t="s">
        <v>440</v>
      </c>
      <c r="E3">
        <v>170061818</v>
      </c>
      <c r="F3" t="s">
        <v>447</v>
      </c>
      <c r="G3" t="s">
        <v>446</v>
      </c>
      <c r="H3" t="s">
        <v>442</v>
      </c>
      <c r="J3" t="s">
        <v>264</v>
      </c>
      <c r="L3" t="s">
        <v>448</v>
      </c>
      <c r="M3" t="s">
        <v>449</v>
      </c>
      <c r="O3">
        <v>200</v>
      </c>
      <c r="Q3">
        <v>0</v>
      </c>
      <c r="R3">
        <v>100</v>
      </c>
      <c r="AG3" t="s">
        <v>450</v>
      </c>
      <c r="AH3" t="s">
        <v>451</v>
      </c>
      <c r="AI3" t="s">
        <v>452</v>
      </c>
      <c r="AL3">
        <v>50</v>
      </c>
      <c r="AP3">
        <v>50</v>
      </c>
      <c r="BC3">
        <v>100</v>
      </c>
      <c r="BN3" t="s">
        <v>93</v>
      </c>
      <c r="CA3" t="s">
        <v>93</v>
      </c>
      <c r="CB3" t="s">
        <v>81</v>
      </c>
      <c r="CD3" t="s">
        <v>82</v>
      </c>
      <c r="CE3" t="s">
        <v>83</v>
      </c>
      <c r="CF3" t="s">
        <v>84</v>
      </c>
      <c r="CG3" t="s">
        <v>85</v>
      </c>
      <c r="CH3" t="s">
        <v>85</v>
      </c>
      <c r="CI3" t="s">
        <v>86</v>
      </c>
      <c r="CJ3" t="s">
        <v>85</v>
      </c>
      <c r="CK3" t="s">
        <v>86</v>
      </c>
      <c r="CL3" t="s">
        <v>87</v>
      </c>
      <c r="CM3" t="s">
        <v>88</v>
      </c>
      <c r="CN3" t="s">
        <v>88</v>
      </c>
      <c r="CO3" t="s">
        <v>88</v>
      </c>
      <c r="CP3" t="s">
        <v>85</v>
      </c>
      <c r="CQ3" t="s">
        <v>90</v>
      </c>
      <c r="CR3" t="s">
        <v>85</v>
      </c>
      <c r="CS3" t="s">
        <v>90</v>
      </c>
      <c r="CT3" t="s">
        <v>85</v>
      </c>
      <c r="CU3" t="s">
        <v>99</v>
      </c>
      <c r="CW3" t="s">
        <v>92</v>
      </c>
      <c r="CY3" t="s">
        <v>92</v>
      </c>
      <c r="DA3" t="s">
        <v>100</v>
      </c>
      <c r="DB3" t="s">
        <v>101</v>
      </c>
      <c r="DC3" t="s">
        <v>93</v>
      </c>
      <c r="DD3" t="s">
        <v>93</v>
      </c>
      <c r="DE3" t="s">
        <v>93</v>
      </c>
      <c r="DF3" t="s">
        <v>93</v>
      </c>
      <c r="DG3" t="s">
        <v>93</v>
      </c>
      <c r="DH3" t="s">
        <v>93</v>
      </c>
      <c r="DI3" t="s">
        <v>93</v>
      </c>
      <c r="DJ3" t="s">
        <v>93</v>
      </c>
      <c r="DK3" t="s">
        <v>93</v>
      </c>
      <c r="DL3" t="s">
        <v>93</v>
      </c>
      <c r="DS3" t="s">
        <v>92</v>
      </c>
      <c r="DT3" t="s">
        <v>92</v>
      </c>
      <c r="DU3" t="s">
        <v>92</v>
      </c>
      <c r="DV3" t="s">
        <v>92</v>
      </c>
      <c r="DW3" t="s">
        <v>81</v>
      </c>
      <c r="DX3" t="s">
        <v>92</v>
      </c>
      <c r="DY3" t="s">
        <v>92</v>
      </c>
      <c r="DZ3" t="s">
        <v>92</v>
      </c>
      <c r="EA3" t="s">
        <v>92</v>
      </c>
      <c r="EB3" t="s">
        <v>92</v>
      </c>
      <c r="EC3" t="s">
        <v>92</v>
      </c>
      <c r="ED3" t="s">
        <v>92</v>
      </c>
      <c r="EE3" t="s">
        <v>92</v>
      </c>
      <c r="EF3" t="s">
        <v>92</v>
      </c>
      <c r="EG3" t="s">
        <v>92</v>
      </c>
      <c r="EI3" t="s">
        <v>102</v>
      </c>
      <c r="EK3" t="s">
        <v>95</v>
      </c>
      <c r="EL3" t="s">
        <v>96</v>
      </c>
      <c r="EM3" t="s">
        <v>97</v>
      </c>
      <c r="EN3" t="s">
        <v>96</v>
      </c>
      <c r="EO3" t="s">
        <v>97</v>
      </c>
      <c r="EP3" t="s">
        <v>97</v>
      </c>
      <c r="EQ3" t="s">
        <v>96</v>
      </c>
      <c r="ER3" t="s">
        <v>98</v>
      </c>
      <c r="ES3" t="s">
        <v>97</v>
      </c>
      <c r="ET3" t="s">
        <v>98</v>
      </c>
      <c r="EU3" t="s">
        <v>98</v>
      </c>
      <c r="FA3" t="s">
        <v>96</v>
      </c>
      <c r="FB3" t="s">
        <v>97</v>
      </c>
      <c r="FC3" t="s">
        <v>457</v>
      </c>
    </row>
    <row r="4" spans="1:160" x14ac:dyDescent="0.25">
      <c r="A4">
        <v>3</v>
      </c>
      <c r="B4" t="s">
        <v>453</v>
      </c>
      <c r="C4">
        <v>6</v>
      </c>
      <c r="D4" t="s">
        <v>440</v>
      </c>
      <c r="E4">
        <v>313295847</v>
      </c>
      <c r="F4" t="s">
        <v>454</v>
      </c>
      <c r="G4" t="s">
        <v>453</v>
      </c>
      <c r="H4" t="s">
        <v>442</v>
      </c>
      <c r="J4" t="s">
        <v>264</v>
      </c>
      <c r="L4" t="s">
        <v>443</v>
      </c>
      <c r="AG4" t="s">
        <v>455</v>
      </c>
      <c r="AH4" t="s">
        <v>451</v>
      </c>
      <c r="AI4" t="s">
        <v>445</v>
      </c>
      <c r="AL4">
        <v>15</v>
      </c>
      <c r="AN4">
        <v>20</v>
      </c>
      <c r="AP4">
        <v>5</v>
      </c>
      <c r="AS4">
        <v>60</v>
      </c>
      <c r="BC4">
        <v>90</v>
      </c>
      <c r="BH4">
        <v>10</v>
      </c>
      <c r="BN4" t="s">
        <v>93</v>
      </c>
      <c r="CA4" t="s">
        <v>93</v>
      </c>
      <c r="CB4" t="s">
        <v>81</v>
      </c>
      <c r="CD4" t="s">
        <v>82</v>
      </c>
      <c r="CE4" t="s">
        <v>83</v>
      </c>
      <c r="CF4" t="s">
        <v>103</v>
      </c>
      <c r="CG4" t="s">
        <v>86</v>
      </c>
      <c r="CH4" t="s">
        <v>86</v>
      </c>
      <c r="CI4" t="s">
        <v>86</v>
      </c>
      <c r="CJ4" t="s">
        <v>87</v>
      </c>
      <c r="CK4" t="s">
        <v>85</v>
      </c>
      <c r="CL4" t="s">
        <v>87</v>
      </c>
      <c r="CM4" t="s">
        <v>85</v>
      </c>
      <c r="CN4" t="s">
        <v>89</v>
      </c>
      <c r="CO4" t="s">
        <v>89</v>
      </c>
      <c r="CP4" t="s">
        <v>87</v>
      </c>
      <c r="CQ4" t="s">
        <v>86</v>
      </c>
      <c r="CR4" t="s">
        <v>86</v>
      </c>
      <c r="CS4" t="s">
        <v>86</v>
      </c>
      <c r="CT4" t="s">
        <v>85</v>
      </c>
      <c r="CU4" t="s">
        <v>99</v>
      </c>
      <c r="CW4" t="s">
        <v>92</v>
      </c>
      <c r="CY4" t="s">
        <v>92</v>
      </c>
      <c r="DC4" t="s">
        <v>92</v>
      </c>
      <c r="DD4" t="s">
        <v>92</v>
      </c>
      <c r="DE4" t="s">
        <v>92</v>
      </c>
      <c r="DF4" t="s">
        <v>92</v>
      </c>
      <c r="DG4" t="s">
        <v>81</v>
      </c>
      <c r="DH4" t="s">
        <v>81</v>
      </c>
      <c r="DI4" t="s">
        <v>92</v>
      </c>
      <c r="DJ4" t="s">
        <v>81</v>
      </c>
      <c r="DK4" t="s">
        <v>92</v>
      </c>
      <c r="DL4" t="s">
        <v>92</v>
      </c>
      <c r="DM4" t="s">
        <v>104</v>
      </c>
      <c r="DO4" t="s">
        <v>105</v>
      </c>
      <c r="DS4" t="s">
        <v>92</v>
      </c>
      <c r="DT4" t="s">
        <v>92</v>
      </c>
      <c r="DU4" t="s">
        <v>81</v>
      </c>
      <c r="DV4" t="s">
        <v>92</v>
      </c>
      <c r="DW4" t="s">
        <v>92</v>
      </c>
      <c r="DX4" t="s">
        <v>92</v>
      </c>
      <c r="DY4" t="s">
        <v>92</v>
      </c>
      <c r="DZ4" t="s">
        <v>92</v>
      </c>
      <c r="EA4" t="s">
        <v>92</v>
      </c>
      <c r="EB4" t="s">
        <v>92</v>
      </c>
      <c r="EC4" t="s">
        <v>92</v>
      </c>
      <c r="ED4" t="s">
        <v>92</v>
      </c>
      <c r="EE4" t="s">
        <v>92</v>
      </c>
      <c r="EF4" t="s">
        <v>92</v>
      </c>
      <c r="EG4" t="s">
        <v>92</v>
      </c>
      <c r="EI4" t="s">
        <v>102</v>
      </c>
      <c r="EJ4" t="s">
        <v>92</v>
      </c>
      <c r="EK4" t="s">
        <v>96</v>
      </c>
      <c r="EL4" t="s">
        <v>98</v>
      </c>
      <c r="EM4" t="s">
        <v>97</v>
      </c>
      <c r="EN4" t="s">
        <v>98</v>
      </c>
      <c r="EO4" t="s">
        <v>95</v>
      </c>
      <c r="EP4" t="s">
        <v>96</v>
      </c>
      <c r="EQ4" t="s">
        <v>98</v>
      </c>
      <c r="ER4" t="s">
        <v>95</v>
      </c>
      <c r="ES4" t="s">
        <v>96</v>
      </c>
      <c r="ET4" t="s">
        <v>95</v>
      </c>
      <c r="EU4" t="s">
        <v>95</v>
      </c>
      <c r="EZ4" t="s">
        <v>456</v>
      </c>
      <c r="FA4" t="s">
        <v>98</v>
      </c>
      <c r="FB4" t="s">
        <v>97</v>
      </c>
    </row>
  </sheetData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931B-C579-4317-81EA-0239588B9F7B}">
  <dimension ref="A2:P50"/>
  <sheetViews>
    <sheetView workbookViewId="0">
      <selection activeCell="B49" sqref="B49"/>
    </sheetView>
  </sheetViews>
  <sheetFormatPr baseColWidth="10" defaultRowHeight="12.5" x14ac:dyDescent="0.25"/>
  <cols>
    <col min="1" max="1" width="3.81640625" customWidth="1"/>
    <col min="2" max="2" width="86.453125" bestFit="1" customWidth="1"/>
    <col min="7" max="7" width="35.1796875" customWidth="1"/>
    <col min="8" max="8" width="18.54296875" customWidth="1"/>
  </cols>
  <sheetData>
    <row r="2" spans="2:16" ht="20" x14ac:dyDescent="0.4">
      <c r="B2" s="31" t="s">
        <v>275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2:16" ht="14" x14ac:dyDescent="0.3">
      <c r="B3" s="76" t="s">
        <v>276</v>
      </c>
      <c r="C3" s="77" t="s">
        <v>277</v>
      </c>
      <c r="D3" s="78"/>
      <c r="E3" s="78"/>
      <c r="F3" s="78"/>
      <c r="G3" s="78"/>
      <c r="H3" s="14"/>
      <c r="I3" s="14"/>
      <c r="J3" s="14"/>
      <c r="K3" s="14"/>
      <c r="L3" s="14"/>
      <c r="M3" s="14"/>
      <c r="N3" s="14"/>
      <c r="O3" s="14"/>
      <c r="P3" s="14"/>
    </row>
    <row r="4" spans="2:16" ht="14" x14ac:dyDescent="0.3">
      <c r="B4" s="32"/>
      <c r="C4" s="15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2:16" ht="14" x14ac:dyDescent="0.3">
      <c r="B5" s="33"/>
      <c r="C5" s="61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2:16" ht="14" x14ac:dyDescent="0.3">
      <c r="B6" s="15" t="s">
        <v>278</v>
      </c>
      <c r="C6" s="14"/>
      <c r="D6" s="14"/>
      <c r="E6" s="14"/>
      <c r="F6" s="14"/>
      <c r="G6" s="2" t="s">
        <v>279</v>
      </c>
      <c r="H6" s="14"/>
      <c r="I6" s="14"/>
      <c r="J6" s="14"/>
      <c r="K6" s="14"/>
      <c r="L6" s="14"/>
      <c r="M6" s="14"/>
      <c r="N6" s="14"/>
      <c r="O6" s="14"/>
      <c r="P6" s="14"/>
    </row>
    <row r="7" spans="2:16" ht="14" x14ac:dyDescent="0.3">
      <c r="B7" s="15"/>
      <c r="C7" s="14"/>
      <c r="D7" s="14"/>
      <c r="E7" s="14"/>
      <c r="F7" s="14"/>
      <c r="G7" s="14" t="s">
        <v>280</v>
      </c>
      <c r="H7" s="67"/>
      <c r="I7" s="14"/>
      <c r="J7" s="14"/>
      <c r="K7" s="14"/>
      <c r="L7" s="14"/>
      <c r="M7" s="14"/>
      <c r="N7" s="14"/>
      <c r="O7" s="14"/>
      <c r="P7" s="14"/>
    </row>
    <row r="8" spans="2:16" ht="25.5" x14ac:dyDescent="0.3">
      <c r="B8" s="15"/>
      <c r="C8" s="14"/>
      <c r="D8" s="14"/>
      <c r="E8" s="14"/>
      <c r="F8" s="14"/>
      <c r="G8" s="63" t="s">
        <v>361</v>
      </c>
      <c r="H8" s="68"/>
      <c r="I8" s="14"/>
      <c r="J8" s="14"/>
      <c r="K8" s="14"/>
      <c r="L8" s="14"/>
      <c r="M8" s="14"/>
      <c r="N8" s="14"/>
      <c r="O8" s="14"/>
      <c r="P8" s="14"/>
    </row>
    <row r="9" spans="2:16" ht="14" x14ac:dyDescent="0.3">
      <c r="B9" s="15"/>
      <c r="C9" s="14"/>
      <c r="D9" s="14"/>
      <c r="E9" s="14"/>
      <c r="F9" s="14"/>
      <c r="G9" s="34"/>
      <c r="H9" s="14"/>
      <c r="I9" s="14"/>
      <c r="J9" s="14"/>
      <c r="K9" s="14"/>
      <c r="L9" s="14"/>
      <c r="M9" s="14"/>
      <c r="N9" s="14"/>
      <c r="O9" s="14"/>
      <c r="P9" s="14"/>
    </row>
    <row r="10" spans="2:16" ht="13.5" thickBot="1" x14ac:dyDescent="0.35">
      <c r="B10" s="14"/>
      <c r="C10" s="83" t="s">
        <v>281</v>
      </c>
      <c r="D10" s="84"/>
      <c r="E10" s="83" t="s">
        <v>282</v>
      </c>
      <c r="F10" s="85"/>
      <c r="G10" s="35" t="s">
        <v>265</v>
      </c>
      <c r="H10" s="14"/>
      <c r="I10" s="14"/>
      <c r="J10" s="14"/>
      <c r="K10" s="14"/>
      <c r="L10" s="14"/>
      <c r="M10" s="14"/>
      <c r="N10" s="14"/>
      <c r="O10" s="14"/>
      <c r="P10" s="14"/>
    </row>
    <row r="11" spans="2:16" ht="13.5" thickBot="1" x14ac:dyDescent="0.35">
      <c r="B11" s="9" t="s">
        <v>283</v>
      </c>
      <c r="C11" s="36" t="s">
        <v>284</v>
      </c>
      <c r="D11" s="2" t="s">
        <v>285</v>
      </c>
      <c r="E11" s="37" t="s">
        <v>286</v>
      </c>
      <c r="F11" s="38" t="s">
        <v>287</v>
      </c>
      <c r="G11" s="2" t="s">
        <v>288</v>
      </c>
      <c r="H11" s="39" t="s">
        <v>266</v>
      </c>
      <c r="I11" s="14"/>
      <c r="J11" s="14"/>
      <c r="K11" s="14"/>
      <c r="L11" s="14"/>
      <c r="M11" s="14"/>
      <c r="N11" s="14"/>
      <c r="O11" s="14"/>
      <c r="P11" s="14"/>
    </row>
    <row r="12" spans="2:16" x14ac:dyDescent="0.25">
      <c r="B12" s="32" t="s">
        <v>264</v>
      </c>
      <c r="C12" s="69"/>
      <c r="D12" s="13" t="str">
        <f>IF(OR($C$19=0, C12=0), "", C12/$C$19)</f>
        <v/>
      </c>
      <c r="E12" s="40">
        <f>COUNTIF(INDEX(Tabelle1[], 0,MATCH(Tabelle1[[#Headers],[A1]],Datensatz!$1:$1,0)),Tabelle4[[#This Row],[Statusgruppe]])</f>
        <v>2</v>
      </c>
      <c r="F12" s="41">
        <f t="shared" ref="F12:F18" si="0">IF(OR($E$19=0, E12=0), "", E12/$E$19)</f>
        <v>0.66666666666666663</v>
      </c>
      <c r="G12" s="42" t="e">
        <f>IF(Tabelle4[[#This Row],[Anzahl '[n'] ]]/Tabelle4[[#This Row],[Anzahl '[n']]]=0, "", Tabelle4[[#This Row],[Anzahl '[n'] ]]/Tabelle4[[#This Row],[Anzahl '[n']]])</f>
        <v>#DIV/0!</v>
      </c>
      <c r="H12" s="14" t="e">
        <f t="shared" ref="H12:H18" si="1">IF(OR(G12="", AND(G12&lt;$H$7, E12&lt;$H$8)),
   "Die Umfrage ist nicht repräsentativ in dieser Statusgruppe",
   IF(AND(G12&gt;=$H$7, E12&gt;=$H$8),
      "Die Umfrage ist repräsentativ in dieser Statusgruppe",
      "Die Umfrage ist begrenzt repräsentativ"))</f>
        <v>#DIV/0!</v>
      </c>
      <c r="I12" s="14"/>
      <c r="J12" s="14"/>
      <c r="K12" s="14"/>
      <c r="L12" s="14"/>
      <c r="M12" s="14"/>
      <c r="N12" s="14"/>
      <c r="O12" s="14"/>
      <c r="P12" s="14"/>
    </row>
    <row r="13" spans="2:16" x14ac:dyDescent="0.25">
      <c r="B13" s="32" t="s">
        <v>256</v>
      </c>
      <c r="C13" s="69"/>
      <c r="D13" s="13" t="str">
        <f t="shared" ref="D13:D18" si="2">IF(OR($C$19=0, C13=0), "", C13/$C$19)</f>
        <v/>
      </c>
      <c r="E13" s="40">
        <f>COUNTIF(INDEX(Tabelle1[], 0,MATCH(Tabelle1[[#Headers],[A1]],Datensatz!$1:$1,0)),Tabelle4[[#This Row],[Statusgruppe]])</f>
        <v>0</v>
      </c>
      <c r="F13" s="41" t="str">
        <f t="shared" si="0"/>
        <v/>
      </c>
      <c r="G13" s="42" t="e">
        <f>IF(Tabelle4[[#This Row],[Anzahl '[n'] ]]/Tabelle4[[#This Row],[Anzahl '[n']]]=0, "", Tabelle4[[#This Row],[Anzahl '[n'] ]]/Tabelle4[[#This Row],[Anzahl '[n']]])</f>
        <v>#DIV/0!</v>
      </c>
      <c r="H13" s="14" t="e">
        <f t="shared" si="1"/>
        <v>#DIV/0!</v>
      </c>
      <c r="I13" s="14"/>
      <c r="J13" s="14"/>
      <c r="K13" s="14"/>
      <c r="L13" s="14"/>
      <c r="M13" s="14"/>
      <c r="N13" s="14"/>
      <c r="O13" s="14"/>
      <c r="P13" s="14"/>
    </row>
    <row r="14" spans="2:16" x14ac:dyDescent="0.25">
      <c r="B14" s="32" t="s">
        <v>257</v>
      </c>
      <c r="C14" s="69"/>
      <c r="D14" s="13" t="str">
        <f t="shared" si="2"/>
        <v/>
      </c>
      <c r="E14" s="40">
        <f>COUNTIF(INDEX(Tabelle1[], 0,MATCH(Tabelle1[[#Headers],[A1]],Datensatz!$1:$1,0)),Tabelle4[[#This Row],[Statusgruppe]])</f>
        <v>0</v>
      </c>
      <c r="F14" s="41" t="str">
        <f t="shared" si="0"/>
        <v/>
      </c>
      <c r="G14" s="42" t="e">
        <f>IF(Tabelle4[[#This Row],[Anzahl '[n'] ]]/Tabelle4[[#This Row],[Anzahl '[n']]]=0, "", Tabelle4[[#This Row],[Anzahl '[n'] ]]/Tabelle4[[#This Row],[Anzahl '[n']]])</f>
        <v>#DIV/0!</v>
      </c>
      <c r="H14" s="14" t="e">
        <f t="shared" si="1"/>
        <v>#DIV/0!</v>
      </c>
      <c r="I14" s="14"/>
      <c r="J14" s="14"/>
      <c r="K14" s="14"/>
      <c r="L14" s="14"/>
      <c r="M14" s="14"/>
      <c r="N14" s="14"/>
      <c r="O14" s="14"/>
      <c r="P14" s="14"/>
    </row>
    <row r="15" spans="2:16" x14ac:dyDescent="0.25">
      <c r="B15" s="32" t="s">
        <v>258</v>
      </c>
      <c r="C15" s="69"/>
      <c r="D15" s="13" t="str">
        <f t="shared" si="2"/>
        <v/>
      </c>
      <c r="E15" s="40">
        <f>COUNTIF(INDEX(Tabelle1[], 0,MATCH(Tabelle1[[#Headers],[A1]],Datensatz!$1:$1,0)),Tabelle4[[#This Row],[Statusgruppe]])</f>
        <v>0</v>
      </c>
      <c r="F15" s="41" t="str">
        <f t="shared" si="0"/>
        <v/>
      </c>
      <c r="G15" s="42" t="e">
        <f>IF(Tabelle4[[#This Row],[Anzahl '[n'] ]]/Tabelle4[[#This Row],[Anzahl '[n']]]=0, "", Tabelle4[[#This Row],[Anzahl '[n'] ]]/Tabelle4[[#This Row],[Anzahl '[n']]])</f>
        <v>#DIV/0!</v>
      </c>
      <c r="H15" s="14" t="e">
        <f t="shared" si="1"/>
        <v>#DIV/0!</v>
      </c>
      <c r="I15" s="14"/>
      <c r="J15" s="14"/>
      <c r="K15" s="14"/>
      <c r="L15" s="14"/>
      <c r="M15" s="14"/>
      <c r="N15" s="14"/>
      <c r="O15" s="14"/>
      <c r="P15" s="14"/>
    </row>
    <row r="16" spans="2:16" x14ac:dyDescent="0.25">
      <c r="B16" s="32" t="s">
        <v>259</v>
      </c>
      <c r="C16" s="69"/>
      <c r="D16" s="13" t="str">
        <f t="shared" si="2"/>
        <v/>
      </c>
      <c r="E16" s="40">
        <f>COUNTIF(INDEX(Tabelle1[], 0,MATCH(Tabelle1[[#Headers],[A1]],Datensatz!$1:$1,0)),Tabelle4[[#This Row],[Statusgruppe]])</f>
        <v>1</v>
      </c>
      <c r="F16" s="41">
        <f t="shared" si="0"/>
        <v>0.33333333333333331</v>
      </c>
      <c r="G16" s="42" t="e">
        <f>IF(Tabelle4[[#This Row],[Anzahl '[n'] ]]/Tabelle4[[#This Row],[Anzahl '[n']]]=0, "", Tabelle4[[#This Row],[Anzahl '[n'] ]]/Tabelle4[[#This Row],[Anzahl '[n']]])</f>
        <v>#DIV/0!</v>
      </c>
      <c r="H16" s="14" t="e">
        <f t="shared" si="1"/>
        <v>#DIV/0!</v>
      </c>
      <c r="I16" s="14"/>
      <c r="J16" s="14"/>
      <c r="K16" s="14"/>
      <c r="L16" s="14"/>
      <c r="M16" s="14"/>
      <c r="N16" s="14"/>
      <c r="O16" s="14"/>
      <c r="P16" s="14"/>
    </row>
    <row r="17" spans="2:16" x14ac:dyDescent="0.25">
      <c r="B17" s="32" t="s">
        <v>260</v>
      </c>
      <c r="C17" s="69"/>
      <c r="D17" s="13" t="str">
        <f t="shared" si="2"/>
        <v/>
      </c>
      <c r="E17" s="40">
        <f>COUNTIF(INDEX(Tabelle1[], 0,MATCH(Tabelle1[[#Headers],[A1]],Datensatz!$1:$1,0)),Tabelle4[[#This Row],[Statusgruppe]])</f>
        <v>0</v>
      </c>
      <c r="F17" s="41" t="str">
        <f t="shared" si="0"/>
        <v/>
      </c>
      <c r="G17" s="42" t="e">
        <f>IF(Tabelle4[[#This Row],[Anzahl '[n'] ]]/Tabelle4[[#This Row],[Anzahl '[n']]]=0, "", Tabelle4[[#This Row],[Anzahl '[n'] ]]/Tabelle4[[#This Row],[Anzahl '[n']]])</f>
        <v>#DIV/0!</v>
      </c>
      <c r="H17" s="14" t="e">
        <f t="shared" si="1"/>
        <v>#DIV/0!</v>
      </c>
      <c r="I17" s="14"/>
      <c r="J17" s="14"/>
      <c r="K17" s="14"/>
      <c r="L17" s="14"/>
      <c r="M17" s="14"/>
      <c r="N17" s="14"/>
      <c r="O17" s="14"/>
      <c r="P17" s="14"/>
    </row>
    <row r="18" spans="2:16" x14ac:dyDescent="0.25">
      <c r="B18" s="32" t="s">
        <v>261</v>
      </c>
      <c r="C18" s="69"/>
      <c r="D18" s="13" t="str">
        <f t="shared" si="2"/>
        <v/>
      </c>
      <c r="E18" s="40">
        <f>COUNTIF(INDEX(Tabelle1[], 0,MATCH(Tabelle1[[#Headers],[A1]],Datensatz!$1:$1,0)),Tabelle4[[#This Row],[Statusgruppe]])</f>
        <v>0</v>
      </c>
      <c r="F18" s="41" t="str">
        <f t="shared" si="0"/>
        <v/>
      </c>
      <c r="G18" s="43" t="e">
        <f>IF(Tabelle4[[#This Row],[Anzahl '[n'] ]]/Tabelle4[[#This Row],[Anzahl '[n']]]=0, "", Tabelle4[[#This Row],[Anzahl '[n'] ]]/Tabelle4[[#This Row],[Anzahl '[n']]])</f>
        <v>#DIV/0!</v>
      </c>
      <c r="H18" s="14" t="e">
        <f t="shared" si="1"/>
        <v>#DIV/0!</v>
      </c>
      <c r="I18" s="14"/>
      <c r="J18" s="14"/>
      <c r="K18" s="14"/>
      <c r="L18" s="14"/>
      <c r="M18" s="14"/>
      <c r="N18" s="14"/>
      <c r="O18" s="14"/>
      <c r="P18" s="14"/>
    </row>
    <row r="19" spans="2:16" ht="13" x14ac:dyDescent="0.3">
      <c r="B19" s="9" t="s">
        <v>131</v>
      </c>
      <c r="C19" s="44">
        <f>SUM(C12:C18)</f>
        <v>0</v>
      </c>
      <c r="D19" s="6">
        <f>SUM(D12:D18)</f>
        <v>0</v>
      </c>
      <c r="E19" s="44">
        <f>SUM(E12:E18)</f>
        <v>3</v>
      </c>
      <c r="F19" s="45">
        <f>SUM(F12:F18)</f>
        <v>1</v>
      </c>
      <c r="G19" s="46" t="e">
        <f>E19/C19</f>
        <v>#DIV/0!</v>
      </c>
      <c r="H19" s="14" t="e">
        <f>IF(AND(G19&lt;$H$7, E19&lt;$H$8), "Die Umfrage ist nicht repräsentativ",
IF(AND(G19&gt;=$H$7, E19&gt;=$H$8), "Die Umfrage ist repräsentativ",
"Die Umfrage ist begrenzt repräsentativ"))</f>
        <v>#DIV/0!</v>
      </c>
      <c r="I19" s="14"/>
      <c r="J19" s="14"/>
      <c r="K19" s="14"/>
      <c r="L19" s="14"/>
      <c r="M19" s="14"/>
      <c r="N19" s="14"/>
      <c r="O19" s="14"/>
      <c r="P19" s="14"/>
    </row>
    <row r="20" spans="2:16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2:16" ht="14" x14ac:dyDescent="0.3">
      <c r="B21" s="15" t="s">
        <v>289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2:16" x14ac:dyDescent="0.25">
      <c r="B22" s="34" t="s">
        <v>290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2:16" ht="13" x14ac:dyDescent="0.3">
      <c r="B23" s="5" t="s">
        <v>291</v>
      </c>
      <c r="C23" s="5" t="s">
        <v>284</v>
      </c>
      <c r="D23" s="5" t="s">
        <v>285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2:16" x14ac:dyDescent="0.25">
      <c r="B24" s="70"/>
      <c r="C24" s="3">
        <f>COUNTIF(INDEX(Tabelle1[], 0,MATCH(Tabelle1[[#Headers],[A2]],Datensatz!$1:$1,0)),Tabelle2[[#This Row],[Fachbereich]])</f>
        <v>0</v>
      </c>
      <c r="D24" s="4" t="e">
        <f t="shared" ref="D24:D30" si="3">C24/$C$31</f>
        <v>#DIV/0!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2:16" x14ac:dyDescent="0.25">
      <c r="B25" s="70"/>
      <c r="C25" s="3">
        <f>COUNTIF(INDEX(Tabelle1[], 0,MATCH(Tabelle1[[#Headers],[A2]],Datensatz!$1:$1,0)),Tabelle2[[#This Row],[Fachbereich]])</f>
        <v>0</v>
      </c>
      <c r="D25" s="4" t="e">
        <f t="shared" si="3"/>
        <v>#DIV/0!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2:16" x14ac:dyDescent="0.25">
      <c r="B26" s="70"/>
      <c r="C26" s="62">
        <f>COUNTIF(INDEX(Tabelle1[], 0,MATCH(Tabelle1[[#Headers],[A2]],Datensatz!$1:$1,0)),Tabelle2[[#This Row],[Fachbereich]])</f>
        <v>0</v>
      </c>
      <c r="D26" s="4" t="e">
        <f t="shared" si="3"/>
        <v>#DIV/0!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2:16" x14ac:dyDescent="0.25">
      <c r="B27" s="70"/>
      <c r="C27" s="62">
        <f>COUNTIF(INDEX(Tabelle1[], 0,MATCH(Tabelle1[[#Headers],[A2]],Datensatz!$1:$1,0)),Tabelle2[[#This Row],[Fachbereich]])</f>
        <v>0</v>
      </c>
      <c r="D27" s="4" t="e">
        <f t="shared" si="3"/>
        <v>#DIV/0!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2:16" x14ac:dyDescent="0.25">
      <c r="B28" s="70"/>
      <c r="C28" s="62">
        <f>COUNTIF(INDEX(Tabelle1[], 0,MATCH(Tabelle1[[#Headers],[A2]],Datensatz!$1:$1,0)),Tabelle2[[#This Row],[Fachbereich]])</f>
        <v>0</v>
      </c>
      <c r="D28" s="4" t="e">
        <f t="shared" si="3"/>
        <v>#DIV/0!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2:16" x14ac:dyDescent="0.25">
      <c r="B29" s="71"/>
      <c r="C29" s="3">
        <f>COUNTIF(INDEX(Tabelle1[], 0,MATCH(Tabelle1[[#Headers],[A2]],Datensatz!$1:$1,0)),Tabelle2[[#This Row],[Fachbereich]])</f>
        <v>0</v>
      </c>
      <c r="D29" s="4" t="e">
        <f t="shared" si="3"/>
        <v>#DIV/0!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2:16" x14ac:dyDescent="0.25">
      <c r="B30" s="71"/>
      <c r="C30" s="3">
        <f>COUNTIF(INDEX(Tabelle1[], 0,MATCH(Tabelle1[[#Headers],[A2]],Datensatz!$1:$1,0)),Tabelle2[[#This Row],[Fachbereich]])</f>
        <v>0</v>
      </c>
      <c r="D30" s="4" t="e">
        <f t="shared" si="3"/>
        <v>#DIV/0!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2:16" ht="13" x14ac:dyDescent="0.3">
      <c r="B31" s="9" t="s">
        <v>131</v>
      </c>
      <c r="C31" s="5">
        <f>SUM(C24:C30)</f>
        <v>0</v>
      </c>
      <c r="D31" s="6" t="e">
        <f>SUM(D24:D30)</f>
        <v>#DIV/0!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2:16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14" x14ac:dyDescent="0.3">
      <c r="B33" s="60" t="s">
        <v>292</v>
      </c>
      <c r="C33" s="4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3" x14ac:dyDescent="0.3">
      <c r="B34" s="48" t="s">
        <v>293</v>
      </c>
      <c r="C34" s="47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B35" t="s">
        <v>359</v>
      </c>
    </row>
    <row r="37" spans="1:16" x14ac:dyDescent="0.25">
      <c r="B37" s="79"/>
    </row>
    <row r="38" spans="1:16" x14ac:dyDescent="0.25">
      <c r="B38" s="81"/>
    </row>
    <row r="39" spans="1:16" x14ac:dyDescent="0.25">
      <c r="B39" s="81"/>
    </row>
    <row r="40" spans="1:16" x14ac:dyDescent="0.25">
      <c r="B40" s="81"/>
    </row>
    <row r="41" spans="1:16" x14ac:dyDescent="0.25">
      <c r="B41" s="81"/>
    </row>
    <row r="42" spans="1:16" x14ac:dyDescent="0.25">
      <c r="B42" s="81"/>
    </row>
    <row r="43" spans="1:16" x14ac:dyDescent="0.25">
      <c r="B43" s="80"/>
    </row>
    <row r="44" spans="1:16" x14ac:dyDescent="0.25">
      <c r="A44" s="82"/>
      <c r="B44" s="81"/>
    </row>
    <row r="45" spans="1:16" x14ac:dyDescent="0.25">
      <c r="B45" s="79"/>
    </row>
    <row r="46" spans="1:16" x14ac:dyDescent="0.25">
      <c r="B46" s="81"/>
    </row>
    <row r="47" spans="1:16" x14ac:dyDescent="0.25">
      <c r="B47" s="81"/>
    </row>
    <row r="48" spans="1:16" x14ac:dyDescent="0.25">
      <c r="B48" s="79"/>
    </row>
    <row r="49" spans="2:2" x14ac:dyDescent="0.25">
      <c r="B49" s="81"/>
    </row>
    <row r="50" spans="2:2" x14ac:dyDescent="0.25">
      <c r="B50" s="81"/>
    </row>
  </sheetData>
  <mergeCells count="2">
    <mergeCell ref="C10:D10"/>
    <mergeCell ref="E10:F10"/>
  </mergeCells>
  <conditionalFormatting sqref="G12:G18">
    <cfRule type="cellIs" dxfId="15" priority="4" operator="greaterThanOrEqual">
      <formula>$H$7</formula>
    </cfRule>
  </conditionalFormatting>
  <conditionalFormatting sqref="E12:E18">
    <cfRule type="cellIs" dxfId="14" priority="3" operator="greaterThanOrEqual">
      <formula>$H$8</formula>
    </cfRule>
  </conditionalFormatting>
  <conditionalFormatting sqref="H12:H19">
    <cfRule type="cellIs" dxfId="13" priority="1" operator="equal">
      <formula>"Die Umfrage ist nicht repräsentativ in dieser Statusgruppe"</formula>
    </cfRule>
    <cfRule type="cellIs" dxfId="12" priority="2" operator="equal">
      <formula>"Die Umfrage ist begrenzt repräsentativ"</formula>
    </cfRule>
    <cfRule type="cellIs" dxfId="11" priority="5" operator="equal">
      <formula>"Die Umfrage ist repräsentativ in dieser Statusgruppe"</formula>
    </cfRule>
  </conditionalFormatting>
  <dataValidations disablePrompts="1" count="1">
    <dataValidation type="list" allowBlank="1" showInputMessage="1" showErrorMessage="1" sqref="C5" xr:uid="{3926E4F9-6474-42D0-8D99-906B7B8FE606}">
      <formula1>#REF!</formula1>
    </dataValidation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8FF1-0C87-4D18-9632-1C2AA94AB97C}">
  <dimension ref="A1:S189"/>
  <sheetViews>
    <sheetView workbookViewId="0">
      <selection activeCell="B3" sqref="B3"/>
    </sheetView>
  </sheetViews>
  <sheetFormatPr baseColWidth="10" defaultRowHeight="12.5" x14ac:dyDescent="0.25"/>
  <cols>
    <col min="1" max="1" width="5.1796875" customWidth="1"/>
    <col min="2" max="2" width="42.54296875" bestFit="1" customWidth="1"/>
    <col min="3" max="3" width="13.81640625" bestFit="1" customWidth="1"/>
    <col min="4" max="4" width="17.26953125" customWidth="1"/>
    <col min="5" max="5" width="20.453125" customWidth="1"/>
    <col min="6" max="6" width="16.1796875" customWidth="1"/>
    <col min="7" max="7" width="14.7265625" customWidth="1"/>
    <col min="8" max="8" width="22" customWidth="1"/>
    <col min="9" max="9" width="13.453125" customWidth="1"/>
  </cols>
  <sheetData>
    <row r="1" spans="1:15" ht="23" x14ac:dyDescent="0.5">
      <c r="A1" s="10" t="s">
        <v>177</v>
      </c>
    </row>
    <row r="2" spans="1:15" x14ac:dyDescent="0.25">
      <c r="A2" t="s">
        <v>304</v>
      </c>
    </row>
    <row r="3" spans="1:15" ht="21" x14ac:dyDescent="0.4">
      <c r="B3" s="1" t="s">
        <v>134</v>
      </c>
    </row>
    <row r="4" spans="1:15" ht="13" x14ac:dyDescent="0.3">
      <c r="O4" s="2" t="s">
        <v>255</v>
      </c>
    </row>
    <row r="5" spans="1:15" ht="13" x14ac:dyDescent="0.3">
      <c r="B5" s="2"/>
      <c r="C5" s="5" t="s">
        <v>132</v>
      </c>
      <c r="D5" s="5" t="s">
        <v>133</v>
      </c>
      <c r="O5" t="str">
        <f>IFERROR(INDEX(Datensatz!C$2:AAB$1543, _xlfn.AGGREGATE(15,6,(ROW(Datensatz!C$2:C$1543)-1)/(ISTEXT(INDEX(Datensatz!C$2:AAB$1543,,MATCH("F1[other]", Datensatz!C$1:AAB$1,0)))), ROW(A1)), MATCH("F1[other]", Datensatz!C$1:AAB$1,0)), "")</f>
        <v/>
      </c>
    </row>
    <row r="6" spans="1:15" x14ac:dyDescent="0.25">
      <c r="A6" t="s">
        <v>323</v>
      </c>
      <c r="B6" s="8" t="s">
        <v>81</v>
      </c>
      <c r="C6" s="3">
        <f>COUNTIF(INDEX(Tabelle1[], 0,MATCH(Tabelle1[[#Headers],[F1]],Datensatz!$1:$1,0)),"Ja")</f>
        <v>3</v>
      </c>
      <c r="D6" s="4">
        <f>C6/SUM($C$6:$C$12)</f>
        <v>1</v>
      </c>
      <c r="O6" t="str">
        <f>IFERROR(INDEX(Datensatz!C$2:AAB$1543, _xlfn.AGGREGATE(15,6,(ROW(Datensatz!C$2:C$1543)-1)/(ISTEXT(INDEX(Datensatz!C$2:AAB$1543,,MATCH("F1[other]", Datensatz!C$1:AAB$1,0)))), ROW(A2)), MATCH("F1[other]", Datensatz!C$1:AAB$1,0)), "")</f>
        <v/>
      </c>
    </row>
    <row r="7" spans="1:15" x14ac:dyDescent="0.25">
      <c r="A7" t="s">
        <v>324</v>
      </c>
      <c r="B7" s="8" t="s">
        <v>109</v>
      </c>
      <c r="C7" s="3">
        <f>COUNTIF(INDEX(Tabelle1[], 0,MATCH(Tabelle1[[#Headers],[F1]],Datensatz!$1:$1,0)),"Nein, aber ich fahre trotz Schwierigkeiten Fahrrad")</f>
        <v>0</v>
      </c>
      <c r="D7" s="4">
        <f t="shared" ref="D7:D12" si="0">C7/SUM($C$6:$C$12)</f>
        <v>0</v>
      </c>
      <c r="O7" t="str">
        <f>IFERROR(INDEX(Datensatz!C$2:AAB$1543, _xlfn.AGGREGATE(15,6,(ROW(Datensatz!C$2:C$1543)-1)/(ISTEXT(INDEX(Datensatz!C$2:AAB$1543,,MATCH("F1[other]", Datensatz!C$1:AAB$1,0)))), ROW(A3)), MATCH("F1[other]", Datensatz!C$1:AAB$1,0)), "")</f>
        <v/>
      </c>
    </row>
    <row r="8" spans="1:15" x14ac:dyDescent="0.25">
      <c r="A8" t="s">
        <v>325</v>
      </c>
      <c r="B8" s="8" t="s">
        <v>106</v>
      </c>
      <c r="C8" s="3">
        <f>COUNTIF(INDEX(Tabelle1[], 0,MATCH(Tabelle1[[#Headers],[F1]],Datensatz!$1:$1,0)),"Nein, ich bin körperlich eingeschränkt")</f>
        <v>0</v>
      </c>
      <c r="D8" s="4">
        <f t="shared" si="0"/>
        <v>0</v>
      </c>
      <c r="O8" t="str">
        <f>IFERROR(INDEX(Datensatz!C$2:AAB$1543, _xlfn.AGGREGATE(15,6,(ROW(Datensatz!C$2:C$1543)-1)/(ISTEXT(INDEX(Datensatz!C$2:AAB$1543,,MATCH("F1[other]", Datensatz!C$1:AAB$1,0)))), ROW(A4)), MATCH("F1[other]", Datensatz!C$1:AAB$1,0)), "")</f>
        <v/>
      </c>
    </row>
    <row r="9" spans="1:15" x14ac:dyDescent="0.25">
      <c r="A9" t="s">
        <v>326</v>
      </c>
      <c r="B9" s="8" t="s">
        <v>112</v>
      </c>
      <c r="C9" s="3">
        <f>COUNTIF(INDEX(Tabelle1[], 0,MATCH(Tabelle1[[#Headers],[F1]],Datensatz!$1:$1,0)),"Nein, ich habe es nie gelernt")</f>
        <v>0</v>
      </c>
      <c r="D9" s="4">
        <f t="shared" si="0"/>
        <v>0</v>
      </c>
      <c r="O9" t="str">
        <f>IFERROR(INDEX(Datensatz!C$2:AAB$1543, _xlfn.AGGREGATE(15,6,(ROW(Datensatz!C$2:C$1543)-1)/(ISTEXT(INDEX(Datensatz!C$2:AAB$1543,,MATCH("F1[other]", Datensatz!C$1:AAB$1,0)))), ROW(A5)), MATCH("F1[other]", Datensatz!C$1:AAB$1,0)), "")</f>
        <v/>
      </c>
    </row>
    <row r="10" spans="1:15" x14ac:dyDescent="0.25">
      <c r="A10" t="s">
        <v>327</v>
      </c>
      <c r="B10" s="8" t="s">
        <v>110</v>
      </c>
      <c r="C10" s="3">
        <f>COUNTIF(INDEX(Tabelle1[], 0,MATCH(Tabelle1[[#Headers],[F1]],Datensatz!$1:$1,0)),"Nein, ich möchte keinen Grund angeben")</f>
        <v>0</v>
      </c>
      <c r="D10" s="4">
        <f t="shared" si="0"/>
        <v>0</v>
      </c>
      <c r="O10" t="str">
        <f>IFERROR(INDEX(Datensatz!C$2:AAB$1543, _xlfn.AGGREGATE(15,6,(ROW(Datensatz!C$2:C$1543)-1)/(ISTEXT(INDEX(Datensatz!C$2:AAB$1543,,MATCH("F1[other]", Datensatz!C$1:AAB$1,0)))), ROW(A6)), MATCH("F1[other]", Datensatz!C$1:AAB$1,0)), "")</f>
        <v/>
      </c>
    </row>
    <row r="11" spans="1:15" x14ac:dyDescent="0.25">
      <c r="B11" s="8" t="s">
        <v>107</v>
      </c>
      <c r="C11" s="3">
        <f>COUNTIF(INDEX(Tabelle1[], 0,MATCH(Tabelle1[[#Headers],[F1]],Datensatz!$1:$1,0)),"Sonstiges")</f>
        <v>0</v>
      </c>
      <c r="D11" s="4">
        <f t="shared" si="0"/>
        <v>0</v>
      </c>
      <c r="O11" t="str">
        <f>IFERROR(INDEX(Datensatz!C$2:AAB$1543, _xlfn.AGGREGATE(15,6,(ROW(Datensatz!C$2:C$1543)-1)/(ISTEXT(INDEX(Datensatz!C$2:AAB$1543,,MATCH("F1[other]", Datensatz!C$1:AAB$1,0)))), ROW(A7)), MATCH("F1[other]", Datensatz!C$1:AAB$1,0)), "")</f>
        <v/>
      </c>
    </row>
    <row r="12" spans="1:15" x14ac:dyDescent="0.25">
      <c r="B12" s="8" t="s">
        <v>119</v>
      </c>
      <c r="C12" s="64">
        <f>COUNTIF(INDEX(Tabelle1[], 0,MATCH(Tabelle1[[#Headers],[F1]],Datensatz!$1:$1,0)),"")</f>
        <v>0</v>
      </c>
      <c r="D12" s="4">
        <f t="shared" si="0"/>
        <v>0</v>
      </c>
      <c r="O12" t="str">
        <f>IFERROR(INDEX(Datensatz!C$2:AAB$1543, _xlfn.AGGREGATE(15,6,(ROW(Datensatz!C$2:C$1543)-1)/(ISTEXT(INDEX(Datensatz!C$2:AAB$1543,,MATCH("F1[other]", Datensatz!C$1:AAB$1,0)))), ROW(A8)), MATCH("F1[other]", Datensatz!C$1:AAB$1,0)), "")</f>
        <v/>
      </c>
    </row>
    <row r="13" spans="1:15" ht="13" x14ac:dyDescent="0.3">
      <c r="B13" s="9" t="s">
        <v>131</v>
      </c>
      <c r="C13" s="5">
        <f>SUM(C6:C12)</f>
        <v>3</v>
      </c>
      <c r="D13" s="6">
        <f>SUM(D6:D12)</f>
        <v>1</v>
      </c>
      <c r="O13" t="str">
        <f>IFERROR(INDEX(Datensatz!C$2:AAB$1543, _xlfn.AGGREGATE(15,6,(ROW(Datensatz!C$2:C$1543)-1)/(ISTEXT(INDEX(Datensatz!C$2:AAB$1543,,MATCH("F1[other]", Datensatz!C$1:AAB$1,0)))), ROW(A9)), MATCH("F1[other]", Datensatz!C$1:AAB$1,0)), "")</f>
        <v/>
      </c>
    </row>
    <row r="14" spans="1:15" x14ac:dyDescent="0.25">
      <c r="O14" t="str">
        <f>IFERROR(INDEX(Datensatz!C$2:AAB$1543, _xlfn.AGGREGATE(15,6,(ROW(Datensatz!C$2:C$1543)-1)/(ISTEXT(INDEX(Datensatz!C$2:AAB$1543,,MATCH("F1[other]", Datensatz!C$1:AAB$1,0)))), ROW(A10)), MATCH("F1[other]", Datensatz!C$1:AAB$1,0)), "")</f>
        <v/>
      </c>
    </row>
    <row r="15" spans="1:15" x14ac:dyDescent="0.25">
      <c r="O15" t="str">
        <f>IFERROR(INDEX(Datensatz!C$2:AAB$1543, _xlfn.AGGREGATE(15,6,(ROW(Datensatz!C$2:C$1543)-1)/(ISTEXT(INDEX(Datensatz!C$2:AAB$1543,,MATCH("F1[other]", Datensatz!C$1:AAB$1,0)))), ROW(A11)), MATCH("F1[other]", Datensatz!C$1:AAB$1,0)), "")</f>
        <v/>
      </c>
    </row>
    <row r="16" spans="1:15" x14ac:dyDescent="0.25">
      <c r="O16" t="str">
        <f>IFERROR(INDEX(Datensatz!C$2:AAB$1543, _xlfn.AGGREGATE(15,6,(ROW(Datensatz!C$2:C$1543)-1)/(ISTEXT(INDEX(Datensatz!C$2:AAB$1543,,MATCH("F1[other]", Datensatz!C$1:AAB$1,0)))), ROW(A12)), MATCH("F1[other]", Datensatz!C$1:AAB$1,0)), "")</f>
        <v/>
      </c>
    </row>
    <row r="17" spans="1:15" x14ac:dyDescent="0.25">
      <c r="O17" t="str">
        <f>IFERROR(INDEX(Datensatz!C$2:AAB$1543, _xlfn.AGGREGATE(15,6,(ROW(Datensatz!C$2:C$1543)-1)/(ISTEXT(INDEX(Datensatz!C$2:AAB$1543,,MATCH("F1[other]", Datensatz!C$1:AAB$1,0)))), ROW(A13)), MATCH("F1[other]", Datensatz!C$1:AAB$1,0)), "")</f>
        <v/>
      </c>
    </row>
    <row r="18" spans="1:15" x14ac:dyDescent="0.25">
      <c r="O18" t="str">
        <f>IFERROR(INDEX(Datensatz!C$2:AAB$1543, _xlfn.AGGREGATE(15,6,(ROW(Datensatz!C$2:C$1543)-1)/(ISTEXT(INDEX(Datensatz!C$2:AAB$1543,,MATCH("F1[other]", Datensatz!C$1:AAB$1,0)))), ROW(A14)), MATCH("F1[other]", Datensatz!C$1:AAB$1,0)), "")</f>
        <v/>
      </c>
    </row>
    <row r="19" spans="1:15" x14ac:dyDescent="0.25">
      <c r="O19" t="str">
        <f>IFERROR(INDEX(Datensatz!C$2:AAB$1543, _xlfn.AGGREGATE(15,6,(ROW(Datensatz!C$2:C$1543)-1)/(ISTEXT(INDEX(Datensatz!C$2:AAB$1543,,MATCH("F1[other]", Datensatz!C$1:AAB$1,0)))), ROW(A15)), MATCH("F1[other]", Datensatz!C$1:AAB$1,0)), "")</f>
        <v/>
      </c>
    </row>
    <row r="20" spans="1:15" x14ac:dyDescent="0.25">
      <c r="O20" t="str">
        <f>IFERROR(INDEX(Datensatz!C$2:AAB$1543, _xlfn.AGGREGATE(15,6,(ROW(Datensatz!C$2:C$1543)-1)/(ISTEXT(INDEX(Datensatz!C$2:AAB$1543,,MATCH("F1[other]", Datensatz!C$1:AAB$1,0)))), ROW(A16)), MATCH("F1[other]", Datensatz!C$1:AAB$1,0)), "")</f>
        <v/>
      </c>
    </row>
    <row r="21" spans="1:15" x14ac:dyDescent="0.25">
      <c r="O21" t="str">
        <f>IFERROR(INDEX(Datensatz!C$2:AAB$1543, _xlfn.AGGREGATE(15,6,(ROW(Datensatz!C$2:C$1543)-1)/(ISTEXT(INDEX(Datensatz!C$2:AAB$1543,,MATCH("F1[other]", Datensatz!C$1:AAB$1,0)))), ROW(A17)), MATCH("F1[other]", Datensatz!C$1:AAB$1,0)), "")</f>
        <v/>
      </c>
    </row>
    <row r="22" spans="1:15" x14ac:dyDescent="0.25">
      <c r="O22" t="str">
        <f>IFERROR(INDEX(Datensatz!C$2:AAB$1543, _xlfn.AGGREGATE(15,6,(ROW(Datensatz!C$2:C$1543)-1)/(ISTEXT(INDEX(Datensatz!C$2:AAB$1543,,MATCH("F1[other]", Datensatz!C$1:AAB$1,0)))), ROW(A18)), MATCH("F1[other]", Datensatz!C$1:AAB$1,0)), "")</f>
        <v/>
      </c>
    </row>
    <row r="23" spans="1:15" x14ac:dyDescent="0.25">
      <c r="B23" t="str">
        <f>IFERROR(INDEX(Datensatz!C$2:AAB$1543, _xlfn.AGGREGATE(15,6,(ROW(Datensatz!C$2:C$1543)-1)/(ISTEXT(INDEX(Datensatz!C$2:AAB$1543,,MATCH("F1[other]", Datensatz!C$1:AAB$1,0)))), ROW(A4)), MATCH("F1[other]", Datensatz!C$1:AAB$1,0)), "")</f>
        <v/>
      </c>
      <c r="O23" t="str">
        <f>IFERROR(INDEX(Datensatz!C$2:AAB$1543, _xlfn.AGGREGATE(15,6,(ROW(Datensatz!C$2:C$1543)-1)/(ISTEXT(INDEX(Datensatz!C$2:AAB$1543,,MATCH("F1[other]", Datensatz!C$1:AAB$1,0)))), ROW(A19)), MATCH("F1[other]", Datensatz!C$1:AAB$1,0)), "")</f>
        <v/>
      </c>
    </row>
    <row r="24" spans="1:15" x14ac:dyDescent="0.25">
      <c r="B24" t="str">
        <f>IFERROR(INDEX(Datensatz!C$2:AAB$1543, _xlfn.AGGREGATE(15,6,(ROW(Datensatz!C$2:C$1543)-1)/(ISTEXT(INDEX(Datensatz!C$2:AAB$1543,,MATCH("F1[other]", Datensatz!C$1:AAB$1,0)))), ROW(A5)), MATCH("F1[other]", Datensatz!C$1:AAB$1,0)), "")</f>
        <v/>
      </c>
      <c r="O24" t="str">
        <f>IFERROR(INDEX(Datensatz!C$2:AAB$1543, _xlfn.AGGREGATE(15,6,(ROW(Datensatz!C$2:C$1543)-1)/(ISTEXT(INDEX(Datensatz!C$2:AAB$1543,,MATCH("F1[other]", Datensatz!C$1:AAB$1,0)))), ROW(A20)), MATCH("F1[other]", Datensatz!C$1:AAB$1,0)), "")</f>
        <v/>
      </c>
    </row>
    <row r="25" spans="1:15" x14ac:dyDescent="0.25">
      <c r="B25" t="str">
        <f>IFERROR(INDEX(Datensatz!C$2:AAB$1543, _xlfn.AGGREGATE(15,6,(ROW(Datensatz!C$2:C$1543)-1)/(ISTEXT(INDEX(Datensatz!C$2:AAB$1543,,MATCH("F1[other]", Datensatz!C$1:AAB$1,0)))), ROW(A6)), MATCH("F1[other]", Datensatz!C$1:AAB$1,0)), "")</f>
        <v/>
      </c>
    </row>
    <row r="27" spans="1:15" ht="21" x14ac:dyDescent="0.4">
      <c r="B27" s="1" t="s">
        <v>135</v>
      </c>
    </row>
    <row r="28" spans="1:15" ht="12.75" customHeight="1" x14ac:dyDescent="0.4">
      <c r="B28" s="1"/>
    </row>
    <row r="29" spans="1:15" ht="13" x14ac:dyDescent="0.3">
      <c r="C29" s="5" t="s">
        <v>132</v>
      </c>
      <c r="D29" s="5" t="s">
        <v>133</v>
      </c>
    </row>
    <row r="30" spans="1:15" x14ac:dyDescent="0.25">
      <c r="A30" t="s">
        <v>328</v>
      </c>
      <c r="B30" s="7">
        <v>0</v>
      </c>
      <c r="C30" s="3">
        <f>COUNTIF(INDEX(Tabelle1[], 0,MATCH(Tabelle1[[#Headers],[F2a]],Datensatz!$1:$1,0)),"0%")</f>
        <v>0</v>
      </c>
      <c r="D30" s="4">
        <f>C30/SUM($C$30:$C$35)</f>
        <v>0</v>
      </c>
    </row>
    <row r="31" spans="1:15" x14ac:dyDescent="0.25">
      <c r="A31" t="s">
        <v>329</v>
      </c>
      <c r="B31" s="7">
        <v>0.25</v>
      </c>
      <c r="C31" s="3">
        <f>COUNTIF(INDEX(Tabelle1[], 0,MATCH(Tabelle1[[#Headers],[F2a]],Datensatz!$1:$1,0)),"25%")</f>
        <v>0</v>
      </c>
      <c r="D31" s="4">
        <f t="shared" ref="D31:D35" si="1">C31/SUM($C$30:$C$35)</f>
        <v>0</v>
      </c>
    </row>
    <row r="32" spans="1:15" x14ac:dyDescent="0.25">
      <c r="A32" t="s">
        <v>330</v>
      </c>
      <c r="B32" s="7">
        <v>0.5</v>
      </c>
      <c r="C32" s="3">
        <f>COUNTIF(INDEX(Tabelle1[], 0,MATCH(Tabelle1[[#Headers],[F2a]],Datensatz!$1:$1,0)),"50%")</f>
        <v>0</v>
      </c>
      <c r="D32" s="4">
        <f t="shared" si="1"/>
        <v>0</v>
      </c>
    </row>
    <row r="33" spans="1:4" x14ac:dyDescent="0.25">
      <c r="A33" t="s">
        <v>331</v>
      </c>
      <c r="B33" s="7">
        <v>0.75</v>
      </c>
      <c r="C33" s="3">
        <f>COUNTIF(INDEX(Tabelle1[], 0,MATCH(Tabelle1[[#Headers],[F2a]],Datensatz!$1:$1,0)),"75%")</f>
        <v>0</v>
      </c>
      <c r="D33" s="4">
        <f t="shared" si="1"/>
        <v>0</v>
      </c>
    </row>
    <row r="34" spans="1:4" x14ac:dyDescent="0.25">
      <c r="A34" t="s">
        <v>332</v>
      </c>
      <c r="B34" s="7">
        <v>1</v>
      </c>
      <c r="C34" s="3">
        <f>COUNTIF(INDEX(Tabelle1[], 0,MATCH(Tabelle1[[#Headers],[F2a]],Datensatz!$1:$1,0)),"100%")</f>
        <v>3</v>
      </c>
      <c r="D34" s="4">
        <f t="shared" si="1"/>
        <v>1</v>
      </c>
    </row>
    <row r="35" spans="1:4" x14ac:dyDescent="0.25">
      <c r="B35" s="8" t="s">
        <v>119</v>
      </c>
      <c r="C35" s="64">
        <f>COUNTIF(INDEX(Tabelle1[], 0,MATCH(Tabelle1[[#Headers],[F2a]],Datensatz!$1:$1,0)),"")</f>
        <v>0</v>
      </c>
      <c r="D35" s="4">
        <f t="shared" si="1"/>
        <v>0</v>
      </c>
    </row>
    <row r="36" spans="1:4" ht="13" x14ac:dyDescent="0.3">
      <c r="B36" s="9" t="s">
        <v>131</v>
      </c>
      <c r="C36" s="5">
        <f>SUM(C29:C35)</f>
        <v>3</v>
      </c>
      <c r="D36" s="6">
        <f>SUM(D29:D35)</f>
        <v>1</v>
      </c>
    </row>
    <row r="50" spans="1:4" ht="21" x14ac:dyDescent="0.4">
      <c r="B50" s="1" t="s">
        <v>136</v>
      </c>
    </row>
    <row r="52" spans="1:4" ht="13" x14ac:dyDescent="0.3">
      <c r="C52" s="5" t="s">
        <v>132</v>
      </c>
      <c r="D52" s="5" t="s">
        <v>133</v>
      </c>
    </row>
    <row r="53" spans="1:4" x14ac:dyDescent="0.25">
      <c r="A53" t="s">
        <v>333</v>
      </c>
      <c r="B53" s="7" t="s">
        <v>83</v>
      </c>
      <c r="C53" s="3">
        <f>COUNTIF(INDEX(Tabelle1[], 0,MATCH(Tabelle1[[#Headers],[F2b]],Datensatz!$1:$1,0)),"Noch nie")</f>
        <v>3</v>
      </c>
      <c r="D53" s="4">
        <f>C53/SUM($C$53:$C$58)</f>
        <v>1</v>
      </c>
    </row>
    <row r="54" spans="1:4" x14ac:dyDescent="0.25">
      <c r="A54" t="s">
        <v>334</v>
      </c>
      <c r="B54" s="7" t="s">
        <v>103</v>
      </c>
      <c r="C54" s="3">
        <f>COUNTIF(INDEX(Tabelle1[], 0,MATCH(Tabelle1[[#Headers],[F2b]],Datensatz!$1:$1,0)),"1 Mal")</f>
        <v>0</v>
      </c>
      <c r="D54" s="4">
        <f t="shared" ref="D54:D58" si="2">C54/SUM($C$53:$C$58)</f>
        <v>0</v>
      </c>
    </row>
    <row r="55" spans="1:4" x14ac:dyDescent="0.25">
      <c r="A55" t="s">
        <v>335</v>
      </c>
      <c r="B55" s="7" t="s">
        <v>108</v>
      </c>
      <c r="C55" s="3">
        <f>COUNTIF(INDEX(Tabelle1[], 0,MATCH(Tabelle1[[#Headers],[F2b]],Datensatz!$1:$1,0)),"2 Mal")</f>
        <v>0</v>
      </c>
      <c r="D55" s="4">
        <f t="shared" si="2"/>
        <v>0</v>
      </c>
    </row>
    <row r="56" spans="1:4" x14ac:dyDescent="0.25">
      <c r="A56" t="s">
        <v>336</v>
      </c>
      <c r="B56" s="7" t="s">
        <v>111</v>
      </c>
      <c r="C56" s="3">
        <f>COUNTIF(INDEX(Tabelle1[], 0,MATCH(Tabelle1[[#Headers],[F2b]],Datensatz!$1:$1,0)),"3 Mal")</f>
        <v>0</v>
      </c>
      <c r="D56" s="4">
        <f t="shared" si="2"/>
        <v>0</v>
      </c>
    </row>
    <row r="57" spans="1:4" x14ac:dyDescent="0.25">
      <c r="A57" t="s">
        <v>337</v>
      </c>
      <c r="B57" s="7" t="s">
        <v>137</v>
      </c>
      <c r="C57" s="3">
        <f>COUNTIF(INDEX(Tabelle1[], 0,MATCH(Tabelle1[[#Headers],[F2b]],Datensatz!$1:$1,0)),"4 oder mehr")</f>
        <v>0</v>
      </c>
      <c r="D57" s="4">
        <f t="shared" si="2"/>
        <v>0</v>
      </c>
    </row>
    <row r="58" spans="1:4" x14ac:dyDescent="0.25">
      <c r="B58" s="8" t="s">
        <v>119</v>
      </c>
      <c r="C58" s="64">
        <f>COUNTIF(INDEX(Tabelle1[], 0,MATCH(Tabelle1[[#Headers],[F2b]],Datensatz!$1:$1,0)),"")</f>
        <v>0</v>
      </c>
      <c r="D58" s="4">
        <f t="shared" si="2"/>
        <v>0</v>
      </c>
    </row>
    <row r="59" spans="1:4" ht="13" x14ac:dyDescent="0.3">
      <c r="B59" s="9" t="s">
        <v>131</v>
      </c>
      <c r="C59" s="5">
        <f>SUM(C52:C58)</f>
        <v>3</v>
      </c>
      <c r="D59" s="6">
        <f>SUM(D52:D58)</f>
        <v>1</v>
      </c>
    </row>
    <row r="71" spans="1:4" ht="21" x14ac:dyDescent="0.4">
      <c r="B71" s="1" t="s">
        <v>138</v>
      </c>
    </row>
    <row r="73" spans="1:4" ht="13" x14ac:dyDescent="0.3">
      <c r="C73" s="5" t="s">
        <v>132</v>
      </c>
      <c r="D73" s="5" t="s">
        <v>133</v>
      </c>
    </row>
    <row r="74" spans="1:4" x14ac:dyDescent="0.25">
      <c r="A74" t="s">
        <v>338</v>
      </c>
      <c r="B74" s="7" t="s">
        <v>83</v>
      </c>
      <c r="C74" s="3">
        <f>COUNTIF(INDEX(Tabelle1[], 0,MATCH(Tabelle1[[#Headers],[F2c]],Datensatz!$1:$1,0)),"Noch nie")</f>
        <v>2</v>
      </c>
      <c r="D74" s="4">
        <f>C74/SUM($C$74:$C$79)</f>
        <v>0.66666666666666663</v>
      </c>
    </row>
    <row r="75" spans="1:4" x14ac:dyDescent="0.25">
      <c r="A75" t="s">
        <v>339</v>
      </c>
      <c r="B75" s="7" t="s">
        <v>103</v>
      </c>
      <c r="C75" s="3">
        <f>COUNTIF(INDEX(Tabelle1[], 0,MATCH(Tabelle1[[#Headers],[F2c]],Datensatz!$1:$1,0)),"1 Mal")</f>
        <v>1</v>
      </c>
      <c r="D75" s="4">
        <f t="shared" ref="D75:D79" si="3">C75/SUM($C$74:$C$79)</f>
        <v>0.33333333333333331</v>
      </c>
    </row>
    <row r="76" spans="1:4" x14ac:dyDescent="0.25">
      <c r="A76" t="s">
        <v>340</v>
      </c>
      <c r="B76" s="7" t="s">
        <v>108</v>
      </c>
      <c r="C76" s="3">
        <f>COUNTIF(INDEX(Tabelle1[], 0,MATCH(Tabelle1[[#Headers],[F2c]],Datensatz!$1:$1,0)),"2 Mal")</f>
        <v>0</v>
      </c>
      <c r="D76" s="4">
        <f t="shared" si="3"/>
        <v>0</v>
      </c>
    </row>
    <row r="77" spans="1:4" x14ac:dyDescent="0.25">
      <c r="A77" t="s">
        <v>341</v>
      </c>
      <c r="B77" s="7" t="s">
        <v>111</v>
      </c>
      <c r="C77" s="3">
        <f>COUNTIF(INDEX(Tabelle1[], 0,MATCH(Tabelle1[[#Headers],[F2c]],Datensatz!$1:$1,0)),"3 Mal")</f>
        <v>0</v>
      </c>
      <c r="D77" s="4">
        <f t="shared" si="3"/>
        <v>0</v>
      </c>
    </row>
    <row r="78" spans="1:4" x14ac:dyDescent="0.25">
      <c r="A78" t="s">
        <v>342</v>
      </c>
      <c r="B78" s="7" t="s">
        <v>137</v>
      </c>
      <c r="C78" s="3">
        <f>COUNTIF(INDEX(Tabelle1[], 0,MATCH(Tabelle1[[#Headers],[F2c]],Datensatz!$1:$1,0)),"4 oder mehr")</f>
        <v>0</v>
      </c>
      <c r="D78" s="4">
        <f t="shared" si="3"/>
        <v>0</v>
      </c>
    </row>
    <row r="79" spans="1:4" x14ac:dyDescent="0.25">
      <c r="B79" s="8" t="s">
        <v>119</v>
      </c>
      <c r="C79" s="64">
        <f>COUNTIF(INDEX(Tabelle1[], 0,MATCH(Tabelle1[[#Headers],[F2c]],Datensatz!$1:$1,0)),"")</f>
        <v>0</v>
      </c>
      <c r="D79" s="4">
        <f t="shared" si="3"/>
        <v>0</v>
      </c>
    </row>
    <row r="80" spans="1:4" ht="13" x14ac:dyDescent="0.3">
      <c r="B80" s="9" t="s">
        <v>131</v>
      </c>
      <c r="C80" s="5">
        <f>SUM(C73:C79)</f>
        <v>3</v>
      </c>
      <c r="D80" s="6">
        <f>SUM(D73:D79)</f>
        <v>1</v>
      </c>
    </row>
    <row r="92" spans="1:19" ht="21" x14ac:dyDescent="0.4">
      <c r="B92" s="51" t="s">
        <v>139</v>
      </c>
      <c r="C92" s="50"/>
      <c r="D92" s="50"/>
      <c r="E92" s="50"/>
      <c r="F92" s="50"/>
    </row>
    <row r="93" spans="1:19" ht="21" x14ac:dyDescent="0.4">
      <c r="B93" s="73" t="s">
        <v>322</v>
      </c>
      <c r="C93" s="74"/>
      <c r="D93" s="73"/>
      <c r="E93" s="73"/>
      <c r="F93" s="73"/>
      <c r="G93" s="73"/>
      <c r="H93" s="73"/>
      <c r="I93" s="73"/>
      <c r="J93" s="73"/>
      <c r="K93" s="73"/>
      <c r="L93" s="73"/>
    </row>
    <row r="94" spans="1:19" ht="21" x14ac:dyDescent="0.4">
      <c r="B94" s="50"/>
      <c r="C94" s="51"/>
      <c r="D94" s="50"/>
      <c r="E94" s="50"/>
    </row>
    <row r="95" spans="1:19" ht="13" x14ac:dyDescent="0.3">
      <c r="A95" s="2" t="s">
        <v>304</v>
      </c>
      <c r="B95" s="2" t="s">
        <v>303</v>
      </c>
      <c r="C95" s="5" t="s">
        <v>251</v>
      </c>
      <c r="D95" s="5" t="s">
        <v>252</v>
      </c>
      <c r="E95" s="5" t="s">
        <v>253</v>
      </c>
      <c r="F95" s="5" t="s">
        <v>254</v>
      </c>
      <c r="G95" s="5" t="s">
        <v>89</v>
      </c>
      <c r="H95" s="5" t="s">
        <v>88</v>
      </c>
      <c r="I95" s="5" t="s">
        <v>119</v>
      </c>
      <c r="J95" s="5" t="s">
        <v>131</v>
      </c>
      <c r="K95" s="65" t="s">
        <v>250</v>
      </c>
      <c r="L95" s="5" t="s">
        <v>87</v>
      </c>
      <c r="M95" s="5" t="s">
        <v>117</v>
      </c>
      <c r="N95" s="5" t="s">
        <v>118</v>
      </c>
      <c r="O95" s="5" t="s">
        <v>90</v>
      </c>
      <c r="P95" s="5" t="s">
        <v>89</v>
      </c>
      <c r="Q95" s="5" t="s">
        <v>88</v>
      </c>
      <c r="R95" s="5" t="s">
        <v>119</v>
      </c>
      <c r="S95" s="5" t="s">
        <v>131</v>
      </c>
    </row>
    <row r="96" spans="1:19" ht="13" x14ac:dyDescent="0.3">
      <c r="A96" s="72" t="s">
        <v>127</v>
      </c>
      <c r="B96" t="s">
        <v>116</v>
      </c>
      <c r="C96" s="11">
        <f>IFERROR(COUNTIF(INDEX(Tabelle1[],0,MATCH("F2d[" &amp; A96 &amp; "]",Datensatz!$1:$1,0)),"Zufrieden"),0)</f>
        <v>0</v>
      </c>
      <c r="D96" s="11">
        <f>IFERROR(COUNTIF(INDEX(Tabelle1[],0,MATCH("F2d[" &amp; A96 &amp; "]",Datensatz!$1:$1,0)),"Eher Zufrieden"),0)</f>
        <v>0</v>
      </c>
      <c r="E96" s="11">
        <f>IFERROR(COUNTIF(INDEX(Tabelle1[],0,MATCH("F2d[" &amp; $A96 &amp; "]",Datensatz!$1:$1,0)),"Eher Unzufrieden"),0)</f>
        <v>0</v>
      </c>
      <c r="F96" s="11">
        <f>IFERROR(COUNTIF(INDEX(Tabelle1[],0,MATCH("F2d[" &amp; $A96 &amp; "]",Datensatz!$1:$1,0)),"Unzufrieden"),0)</f>
        <v>0</v>
      </c>
      <c r="G96" s="11">
        <f>IFERROR(COUNTIF(INDEX(Tabelle1[],0,MATCH("F2d[" &amp; $A96 &amp; "]",Datensatz!$1:$1,0)),"Nutze ich nicht"),0)</f>
        <v>2</v>
      </c>
      <c r="H96" s="11">
        <f>IFERROR(COUNTIF(INDEX(Tabelle1[],0,MATCH("F2d[" &amp; $A96 &amp; "]",Datensatz!$1:$1,0)),"Ist mir nicht bekannt"),0)</f>
        <v>1</v>
      </c>
      <c r="I96" s="53">
        <f>IFERROR(COUNTIF(INDEX(Tabelle1[],0,MATCH("F2d[" &amp; $A96 &amp; "]",Datensatz!$1:$1,0)),""),0)</f>
        <v>0</v>
      </c>
      <c r="J96" s="64">
        <f t="shared" ref="J96:J105" si="4">SUM(C96:I96)</f>
        <v>3</v>
      </c>
      <c r="K96" s="66" t="e">
        <f t="shared" ref="K96:K105" si="5">((C96*4)+(D96*3)+(E96*2)+(F96))/SUM(C96:F96)</f>
        <v>#DIV/0!</v>
      </c>
      <c r="L96" s="4">
        <f t="shared" ref="L96:R96" si="6">C96/$J96</f>
        <v>0</v>
      </c>
      <c r="M96" s="4">
        <f t="shared" si="6"/>
        <v>0</v>
      </c>
      <c r="N96" s="4">
        <f t="shared" si="6"/>
        <v>0</v>
      </c>
      <c r="O96" s="4">
        <f t="shared" si="6"/>
        <v>0</v>
      </c>
      <c r="P96" s="4">
        <f t="shared" si="6"/>
        <v>0.66666666666666663</v>
      </c>
      <c r="Q96" s="4">
        <f t="shared" si="6"/>
        <v>0.33333333333333331</v>
      </c>
      <c r="R96" s="4">
        <f t="shared" si="6"/>
        <v>0</v>
      </c>
      <c r="S96" s="4">
        <f t="shared" ref="S96:S105" si="7">SUM(L96:R96)</f>
        <v>1</v>
      </c>
    </row>
    <row r="97" spans="1:19" ht="13" x14ac:dyDescent="0.3">
      <c r="A97" s="72" t="s">
        <v>124</v>
      </c>
      <c r="B97" t="s">
        <v>115</v>
      </c>
      <c r="C97" s="11">
        <f>IFERROR(COUNTIF(INDEX(Tabelle1[],0,MATCH("F2d[" &amp; A97 &amp; "]",Datensatz!$1:$1,0)),"Zufrieden"),0)</f>
        <v>0</v>
      </c>
      <c r="D97" s="11">
        <f>IFERROR(COUNTIF(INDEX(Tabelle1[],0,MATCH("F2d[" &amp; A97 &amp; "]",Datensatz!$1:$1,0)),"Eher Zufrieden"),0)</f>
        <v>1</v>
      </c>
      <c r="E97" s="11">
        <f>IFERROR(COUNTIF(INDEX(Tabelle1[],0,MATCH("F2d[" &amp; $A97 &amp; "]",Datensatz!$1:$1,0)),"Eher Unzufrieden"),0)</f>
        <v>2</v>
      </c>
      <c r="F97" s="11">
        <f>IFERROR(COUNTIF(INDEX(Tabelle1[],0,MATCH("F2d[" &amp; $A97 &amp; "]",Datensatz!$1:$1,0)),"Unzufrieden"),0)</f>
        <v>0</v>
      </c>
      <c r="G97" s="11">
        <f>IFERROR(COUNTIF(INDEX(Tabelle1[],0,MATCH("F2d[" &amp; $A97 &amp; "]",Datensatz!$1:$1,0)),"Nutze ich nicht"),0)</f>
        <v>0</v>
      </c>
      <c r="H97" s="11">
        <f>IFERROR(COUNTIF(INDEX(Tabelle1[],0,MATCH("F2d[" &amp; $A97 &amp; "]",Datensatz!$1:$1,0)),"Ist mir nicht bekannt"),0)</f>
        <v>0</v>
      </c>
      <c r="I97" s="53">
        <f>IFERROR(COUNTIF(INDEX(Tabelle1[],0,MATCH("F2d[" &amp; $A97 &amp; "]",Datensatz!$1:$1,0)),""),0)</f>
        <v>0</v>
      </c>
      <c r="J97" s="64">
        <f t="shared" si="4"/>
        <v>3</v>
      </c>
      <c r="K97" s="66">
        <f t="shared" si="5"/>
        <v>2.3333333333333335</v>
      </c>
      <c r="L97" s="4">
        <f t="shared" ref="L97:L105" si="8">C97/$J97</f>
        <v>0</v>
      </c>
      <c r="M97" s="4">
        <f t="shared" ref="M97:M105" si="9">D97/$J97</f>
        <v>0.33333333333333331</v>
      </c>
      <c r="N97" s="4">
        <f>E97/$J97</f>
        <v>0.66666666666666663</v>
      </c>
      <c r="O97" s="4">
        <f t="shared" ref="O97:O105" si="10">F97/$J97</f>
        <v>0</v>
      </c>
      <c r="P97" s="4">
        <f t="shared" ref="P97:P105" si="11">G97/$J97</f>
        <v>0</v>
      </c>
      <c r="Q97" s="4">
        <f t="shared" ref="Q97:Q105" si="12">H97/$J97</f>
        <v>0</v>
      </c>
      <c r="R97" s="4">
        <f t="shared" ref="R97:R105" si="13">I97/$J97</f>
        <v>0</v>
      </c>
      <c r="S97" s="4">
        <f t="shared" si="7"/>
        <v>1</v>
      </c>
    </row>
    <row r="98" spans="1:19" ht="13" x14ac:dyDescent="0.3">
      <c r="A98" s="72" t="s">
        <v>125</v>
      </c>
      <c r="B98" t="s">
        <v>295</v>
      </c>
      <c r="C98" s="11">
        <f>IFERROR(COUNTIF(INDEX(Tabelle1[],0,MATCH("F2d[" &amp; A98 &amp; "]",Datensatz!$1:$1,0)),"Zufrieden"),0)</f>
        <v>3</v>
      </c>
      <c r="D98" s="11">
        <f>IFERROR(COUNTIF(INDEX(Tabelle1[],0,MATCH("F2d[" &amp; A98 &amp; "]",Datensatz!$1:$1,0)),"Eher Zufrieden"),0)</f>
        <v>0</v>
      </c>
      <c r="E98" s="11">
        <f>IFERROR(COUNTIF(INDEX(Tabelle1[],0,MATCH("F2d[" &amp; $A98 &amp; "]",Datensatz!$1:$1,0)),"Eher Unzufrieden"),0)</f>
        <v>0</v>
      </c>
      <c r="F98" s="11">
        <f>IFERROR(COUNTIF(INDEX(Tabelle1[],0,MATCH("F2d[" &amp; $A98 &amp; "]",Datensatz!$1:$1,0)),"Unzufrieden"),0)</f>
        <v>0</v>
      </c>
      <c r="G98" s="11">
        <f>IFERROR(COUNTIF(INDEX(Tabelle1[],0,MATCH("F2d[" &amp; $A98 &amp; "]",Datensatz!$1:$1,0)),"Nutze ich nicht"),0)</f>
        <v>0</v>
      </c>
      <c r="H98" s="11">
        <f>IFERROR(COUNTIF(INDEX(Tabelle1[],0,MATCH("F2d[" &amp; $A98 &amp; "]",Datensatz!$1:$1,0)),"Ist mir nicht bekannt"),0)</f>
        <v>0</v>
      </c>
      <c r="I98" s="53">
        <f>IFERROR(COUNTIF(INDEX(Tabelle1[],0,MATCH("F2d[" &amp; $A98 &amp; "]",Datensatz!$1:$1,0)),""),0)</f>
        <v>0</v>
      </c>
      <c r="J98" s="64">
        <f t="shared" si="4"/>
        <v>3</v>
      </c>
      <c r="K98" s="66">
        <f t="shared" si="5"/>
        <v>4</v>
      </c>
      <c r="L98" s="4">
        <f t="shared" si="8"/>
        <v>1</v>
      </c>
      <c r="M98" s="4">
        <f t="shared" si="9"/>
        <v>0</v>
      </c>
      <c r="N98" s="4">
        <f t="shared" ref="N98:N105" si="14">E98/$J98</f>
        <v>0</v>
      </c>
      <c r="O98" s="4">
        <f t="shared" si="10"/>
        <v>0</v>
      </c>
      <c r="P98" s="4">
        <f t="shared" si="11"/>
        <v>0</v>
      </c>
      <c r="Q98" s="4">
        <f t="shared" si="12"/>
        <v>0</v>
      </c>
      <c r="R98" s="4">
        <f t="shared" si="13"/>
        <v>0</v>
      </c>
      <c r="S98" s="4">
        <f t="shared" si="7"/>
        <v>1</v>
      </c>
    </row>
    <row r="99" spans="1:19" ht="13" x14ac:dyDescent="0.3">
      <c r="A99" s="72" t="s">
        <v>126</v>
      </c>
      <c r="B99" t="s">
        <v>296</v>
      </c>
      <c r="C99" s="11">
        <f>IFERROR(COUNTIF(INDEX(Tabelle1[],0,MATCH("F2d[" &amp; A99 &amp; "]",Datensatz!$1:$1,0)),"Zufrieden"),0)</f>
        <v>0</v>
      </c>
      <c r="D99" s="11">
        <f>IFERROR(COUNTIF(INDEX(Tabelle1[],0,MATCH("F2d[" &amp; A99 &amp; "]",Datensatz!$1:$1,0)),"Eher Zufrieden"),0)</f>
        <v>1</v>
      </c>
      <c r="E99" s="11">
        <f>IFERROR(COUNTIF(INDEX(Tabelle1[],0,MATCH("F2d[" &amp; $A99 &amp; "]",Datensatz!$1:$1,0)),"Eher Unzufrieden"),0)</f>
        <v>0</v>
      </c>
      <c r="F99" s="11">
        <f>IFERROR(COUNTIF(INDEX(Tabelle1[],0,MATCH("F2d[" &amp; $A99 &amp; "]",Datensatz!$1:$1,0)),"Unzufrieden"),0)</f>
        <v>0</v>
      </c>
      <c r="G99" s="11">
        <f>IFERROR(COUNTIF(INDEX(Tabelle1[],0,MATCH("F2d[" &amp; $A99 &amp; "]",Datensatz!$1:$1,0)),"Nutze ich nicht"),0)</f>
        <v>0</v>
      </c>
      <c r="H99" s="11">
        <f>IFERROR(COUNTIF(INDEX(Tabelle1[],0,MATCH("F2d[" &amp; $A99 &amp; "]",Datensatz!$1:$1,0)),"Ist mir nicht bekannt"),0)</f>
        <v>2</v>
      </c>
      <c r="I99" s="53">
        <f>IFERROR(COUNTIF(INDEX(Tabelle1[],0,MATCH("F2d[" &amp; $A99 &amp; "]",Datensatz!$1:$1,0)),""),0)</f>
        <v>0</v>
      </c>
      <c r="J99" s="64">
        <f t="shared" si="4"/>
        <v>3</v>
      </c>
      <c r="K99" s="66">
        <f t="shared" si="5"/>
        <v>3</v>
      </c>
      <c r="L99" s="4">
        <f t="shared" si="8"/>
        <v>0</v>
      </c>
      <c r="M99" s="4">
        <f t="shared" si="9"/>
        <v>0.33333333333333331</v>
      </c>
      <c r="N99" s="4">
        <f t="shared" si="14"/>
        <v>0</v>
      </c>
      <c r="O99" s="4">
        <f t="shared" si="10"/>
        <v>0</v>
      </c>
      <c r="P99" s="4">
        <f t="shared" si="11"/>
        <v>0</v>
      </c>
      <c r="Q99" s="4">
        <f t="shared" si="12"/>
        <v>0.66666666666666663</v>
      </c>
      <c r="R99" s="4">
        <f t="shared" si="13"/>
        <v>0</v>
      </c>
      <c r="S99" s="4">
        <f t="shared" si="7"/>
        <v>1</v>
      </c>
    </row>
    <row r="100" spans="1:19" ht="13" x14ac:dyDescent="0.3">
      <c r="A100" s="72" t="s">
        <v>122</v>
      </c>
      <c r="B100" t="s">
        <v>294</v>
      </c>
      <c r="C100" s="11">
        <f>IFERROR(COUNTIF(INDEX(Tabelle1[],0,MATCH("F2d[" &amp; A100 &amp; "]",Datensatz!$1:$1,0)),"Zufrieden"),0)</f>
        <v>1</v>
      </c>
      <c r="D100" s="11">
        <f>IFERROR(COUNTIF(INDEX(Tabelle1[],0,MATCH("F2d[" &amp; A100 &amp; "]",Datensatz!$1:$1,0)),"Eher Zufrieden"),0)</f>
        <v>2</v>
      </c>
      <c r="E100" s="11">
        <f>IFERROR(COUNTIF(INDEX(Tabelle1[],0,MATCH("F2d[" &amp; $A100 &amp; "]",Datensatz!$1:$1,0)),"Eher Unzufrieden"),0)</f>
        <v>0</v>
      </c>
      <c r="F100" s="11">
        <f>IFERROR(COUNTIF(INDEX(Tabelle1[],0,MATCH("F2d[" &amp; $A100 &amp; "]",Datensatz!$1:$1,0)),"Unzufrieden"),0)</f>
        <v>0</v>
      </c>
      <c r="G100" s="11">
        <f>IFERROR(COUNTIF(INDEX(Tabelle1[],0,MATCH("F2d[" &amp; $A100 &amp; "]",Datensatz!$1:$1,0)),"Nutze ich nicht"),0)</f>
        <v>0</v>
      </c>
      <c r="H100" s="11">
        <f>IFERROR(COUNTIF(INDEX(Tabelle1[],0,MATCH("F2d[" &amp; $A100 &amp; "]",Datensatz!$1:$1,0)),"Ist mir nicht bekannt"),0)</f>
        <v>0</v>
      </c>
      <c r="I100" s="53">
        <f>IFERROR(COUNTIF(INDEX(Tabelle1[],0,MATCH("F2d[" &amp; $A100 &amp; "]",Datensatz!$1:$1,0)),""),0)</f>
        <v>0</v>
      </c>
      <c r="J100" s="64">
        <f t="shared" si="4"/>
        <v>3</v>
      </c>
      <c r="K100" s="66">
        <f t="shared" si="5"/>
        <v>3.3333333333333335</v>
      </c>
      <c r="L100" s="4">
        <f t="shared" si="8"/>
        <v>0.33333333333333331</v>
      </c>
      <c r="M100" s="4">
        <f t="shared" si="9"/>
        <v>0.66666666666666663</v>
      </c>
      <c r="N100" s="4">
        <f t="shared" si="14"/>
        <v>0</v>
      </c>
      <c r="O100" s="4">
        <f t="shared" si="10"/>
        <v>0</v>
      </c>
      <c r="P100" s="4">
        <f t="shared" si="11"/>
        <v>0</v>
      </c>
      <c r="Q100" s="4">
        <f t="shared" si="12"/>
        <v>0</v>
      </c>
      <c r="R100" s="4">
        <f t="shared" si="13"/>
        <v>0</v>
      </c>
      <c r="S100" s="4">
        <f t="shared" si="7"/>
        <v>1</v>
      </c>
    </row>
    <row r="101" spans="1:19" ht="13" x14ac:dyDescent="0.3">
      <c r="A101" s="72" t="s">
        <v>123</v>
      </c>
      <c r="B101" t="s">
        <v>114</v>
      </c>
      <c r="C101" s="11">
        <f>IFERROR(COUNTIF(INDEX(Tabelle1[],0,MATCH("F2d[" &amp; A101 &amp; "]",Datensatz!$1:$1,0)),"Zufrieden"),0)</f>
        <v>0</v>
      </c>
      <c r="D101" s="11">
        <f>IFERROR(COUNTIF(INDEX(Tabelle1[],0,MATCH("F2d[" &amp; A101 &amp; "]",Datensatz!$1:$1,0)),"Eher Zufrieden"),0)</f>
        <v>2</v>
      </c>
      <c r="E101" s="11">
        <f>IFERROR(COUNTIF(INDEX(Tabelle1[],0,MATCH("F2d[" &amp; $A101 &amp; "]",Datensatz!$1:$1,0)),"Eher Unzufrieden"),0)</f>
        <v>1</v>
      </c>
      <c r="F101" s="11">
        <f>IFERROR(COUNTIF(INDEX(Tabelle1[],0,MATCH("F2d[" &amp; $A101 &amp; "]",Datensatz!$1:$1,0)),"Unzufrieden"),0)</f>
        <v>0</v>
      </c>
      <c r="G101" s="11">
        <f>IFERROR(COUNTIF(INDEX(Tabelle1[],0,MATCH("F2d[" &amp; $A101 &amp; "]",Datensatz!$1:$1,0)),"Nutze ich nicht"),0)</f>
        <v>0</v>
      </c>
      <c r="H101" s="11">
        <f>IFERROR(COUNTIF(INDEX(Tabelle1[],0,MATCH("F2d[" &amp; $A101 &amp; "]",Datensatz!$1:$1,0)),"Ist mir nicht bekannt"),0)</f>
        <v>0</v>
      </c>
      <c r="I101" s="53">
        <f>IFERROR(COUNTIF(INDEX(Tabelle1[],0,MATCH("F2d[" &amp; $A101 &amp; "]",Datensatz!$1:$1,0)),""),0)</f>
        <v>0</v>
      </c>
      <c r="J101" s="64">
        <f t="shared" si="4"/>
        <v>3</v>
      </c>
      <c r="K101" s="66">
        <f t="shared" si="5"/>
        <v>2.6666666666666665</v>
      </c>
      <c r="L101" s="4">
        <f t="shared" si="8"/>
        <v>0</v>
      </c>
      <c r="M101" s="4">
        <f t="shared" si="9"/>
        <v>0.66666666666666663</v>
      </c>
      <c r="N101" s="4">
        <f t="shared" si="14"/>
        <v>0.33333333333333331</v>
      </c>
      <c r="O101" s="4">
        <f t="shared" si="10"/>
        <v>0</v>
      </c>
      <c r="P101" s="4">
        <f t="shared" si="11"/>
        <v>0</v>
      </c>
      <c r="Q101" s="4">
        <f t="shared" si="12"/>
        <v>0</v>
      </c>
      <c r="R101" s="4">
        <f t="shared" si="13"/>
        <v>0</v>
      </c>
      <c r="S101" s="4">
        <f t="shared" si="7"/>
        <v>1</v>
      </c>
    </row>
    <row r="102" spans="1:19" ht="13" x14ac:dyDescent="0.3">
      <c r="A102" s="72" t="s">
        <v>120</v>
      </c>
      <c r="B102" t="s">
        <v>113</v>
      </c>
      <c r="C102" s="11">
        <f>IFERROR(COUNTIF(INDEX(Tabelle1[],0,MATCH("F2d[" &amp; A102 &amp; "]",Datensatz!$1:$1,0)),"Zufrieden"),0)</f>
        <v>0</v>
      </c>
      <c r="D102" s="11">
        <f>IFERROR(COUNTIF(INDEX(Tabelle1[],0,MATCH("F2d[" &amp; A102 &amp; "]",Datensatz!$1:$1,0)),"Eher Zufrieden"),0)</f>
        <v>2</v>
      </c>
      <c r="E102" s="11">
        <f>IFERROR(COUNTIF(INDEX(Tabelle1[],0,MATCH("F2d[" &amp; $A102 &amp; "]",Datensatz!$1:$1,0)),"Eher Unzufrieden"),0)</f>
        <v>1</v>
      </c>
      <c r="F102" s="11">
        <f>IFERROR(COUNTIF(INDEX(Tabelle1[],0,MATCH("F2d[" &amp; $A102 &amp; "]",Datensatz!$1:$1,0)),"Unzufrieden"),0)</f>
        <v>0</v>
      </c>
      <c r="G102" s="11">
        <f>IFERROR(COUNTIF(INDEX(Tabelle1[],0,MATCH("F2d[" &amp; $A102 &amp; "]",Datensatz!$1:$1,0)),"Nutze ich nicht"),0)</f>
        <v>0</v>
      </c>
      <c r="H102" s="11">
        <f>IFERROR(COUNTIF(INDEX(Tabelle1[],0,MATCH("F2d[" &amp; $A102 &amp; "]",Datensatz!$1:$1,0)),"Ist mir nicht bekannt"),0)</f>
        <v>0</v>
      </c>
      <c r="I102" s="53">
        <f>IFERROR(COUNTIF(INDEX(Tabelle1[],0,MATCH("F2d[" &amp; $A102 &amp; "]",Datensatz!$1:$1,0)),""),0)</f>
        <v>0</v>
      </c>
      <c r="J102" s="64">
        <f t="shared" si="4"/>
        <v>3</v>
      </c>
      <c r="K102" s="66">
        <f t="shared" si="5"/>
        <v>2.6666666666666665</v>
      </c>
      <c r="L102" s="4">
        <f t="shared" si="8"/>
        <v>0</v>
      </c>
      <c r="M102" s="4">
        <f t="shared" si="9"/>
        <v>0.66666666666666663</v>
      </c>
      <c r="N102" s="4">
        <f t="shared" si="14"/>
        <v>0.33333333333333331</v>
      </c>
      <c r="O102" s="4">
        <f t="shared" si="10"/>
        <v>0</v>
      </c>
      <c r="P102" s="4">
        <f t="shared" si="11"/>
        <v>0</v>
      </c>
      <c r="Q102" s="4">
        <f t="shared" si="12"/>
        <v>0</v>
      </c>
      <c r="R102" s="4">
        <f t="shared" si="13"/>
        <v>0</v>
      </c>
      <c r="S102" s="4">
        <f t="shared" si="7"/>
        <v>1</v>
      </c>
    </row>
    <row r="103" spans="1:19" ht="13" x14ac:dyDescent="0.3">
      <c r="A103" s="72" t="s">
        <v>298</v>
      </c>
      <c r="B103" t="s">
        <v>297</v>
      </c>
      <c r="C103" s="11">
        <f>IFERROR(COUNTIF(INDEX(Tabelle1[],0,MATCH("F2d[" &amp; A103 &amp; "]",Datensatz!$1:$1,0)),"Zufrieden"),0)</f>
        <v>0</v>
      </c>
      <c r="D103" s="11">
        <f>IFERROR(COUNTIF(INDEX(Tabelle1[],0,MATCH("F2d[" &amp; A103 &amp; "]",Datensatz!$1:$1,0)),"Eher Zufrieden"),0)</f>
        <v>0</v>
      </c>
      <c r="E103" s="11">
        <f>IFERROR(COUNTIF(INDEX(Tabelle1[],0,MATCH("F2d[" &amp; $A103 &amp; "]",Datensatz!$1:$1,0)),"Eher Unzufrieden"),0)</f>
        <v>0</v>
      </c>
      <c r="F103" s="11">
        <f>IFERROR(COUNTIF(INDEX(Tabelle1[],0,MATCH("F2d[" &amp; $A103 &amp; "]",Datensatz!$1:$1,0)),"Unzufrieden"),0)</f>
        <v>0</v>
      </c>
      <c r="G103" s="11">
        <f>IFERROR(COUNTIF(INDEX(Tabelle1[],0,MATCH("F2d[" &amp; $A103 &amp; "]",Datensatz!$1:$1,0)),"Nutze ich nicht"),0)</f>
        <v>0</v>
      </c>
      <c r="H103" s="11">
        <f>IFERROR(COUNTIF(INDEX(Tabelle1[],0,MATCH("F2d[" &amp; $A103 &amp; "]",Datensatz!$1:$1,0)),"Ist mir nicht bekannt"),0)</f>
        <v>0</v>
      </c>
      <c r="I103" s="11">
        <f>IFERROR(COUNTIF(INDEX(Tabelle1[],0,MATCH("F2d[" &amp; $A103 &amp; "]",Datensatz!$1:$1,0)),""),0)</f>
        <v>0</v>
      </c>
      <c r="J103" s="3">
        <f t="shared" si="4"/>
        <v>0</v>
      </c>
      <c r="K103" s="66" t="e">
        <f t="shared" si="5"/>
        <v>#DIV/0!</v>
      </c>
      <c r="L103" s="4" t="e">
        <f t="shared" si="8"/>
        <v>#DIV/0!</v>
      </c>
      <c r="M103" s="4" t="e">
        <f t="shared" si="9"/>
        <v>#DIV/0!</v>
      </c>
      <c r="N103" s="4" t="e">
        <f t="shared" si="14"/>
        <v>#DIV/0!</v>
      </c>
      <c r="O103" s="4" t="e">
        <f t="shared" si="10"/>
        <v>#DIV/0!</v>
      </c>
      <c r="P103" s="4" t="e">
        <f t="shared" si="11"/>
        <v>#DIV/0!</v>
      </c>
      <c r="Q103" s="4" t="e">
        <f t="shared" si="12"/>
        <v>#DIV/0!</v>
      </c>
      <c r="R103" s="4" t="e">
        <f t="shared" si="13"/>
        <v>#DIV/0!</v>
      </c>
      <c r="S103" s="4" t="e">
        <f t="shared" si="7"/>
        <v>#DIV/0!</v>
      </c>
    </row>
    <row r="104" spans="1:19" ht="13" x14ac:dyDescent="0.3">
      <c r="A104" s="72" t="s">
        <v>300</v>
      </c>
      <c r="B104" t="s">
        <v>299</v>
      </c>
      <c r="C104" s="11">
        <f>IFERROR(COUNTIF(INDEX(Tabelle1[],0,MATCH("F2d[" &amp; A104 &amp; "]",Datensatz!$1:$1,0)),"Zufrieden"),0)</f>
        <v>0</v>
      </c>
      <c r="D104" s="11">
        <f>IFERROR(COUNTIF(INDEX(Tabelle1[],0,MATCH("F2d[" &amp; A104 &amp; "]",Datensatz!$1:$1,0)),"Eher Zufrieden"),0)</f>
        <v>0</v>
      </c>
      <c r="E104" s="11">
        <f>IFERROR(COUNTIF(INDEX(Tabelle1[],0,MATCH("F2d[" &amp; $A104 &amp; "]",Datensatz!$1:$1,0)),"Eher Unzufrieden"),0)</f>
        <v>0</v>
      </c>
      <c r="F104" s="11">
        <f>IFERROR(COUNTIF(INDEX(Tabelle1[],0,MATCH("F2d[" &amp; $A104 &amp; "]",Datensatz!$1:$1,0)),"Unzufrieden"),0)</f>
        <v>0</v>
      </c>
      <c r="G104" s="11">
        <f>IFERROR(COUNTIF(INDEX(Tabelle1[],0,MATCH("F2d[" &amp; $A104 &amp; "]",Datensatz!$1:$1,0)),"Nutze ich nicht"),0)</f>
        <v>0</v>
      </c>
      <c r="H104" s="11">
        <f>IFERROR(COUNTIF(INDEX(Tabelle1[],0,MATCH("F2d[" &amp; $A104 &amp; "]",Datensatz!$1:$1,0)),"Ist mir nicht bekannt"),0)</f>
        <v>0</v>
      </c>
      <c r="I104" s="11">
        <f>IFERROR(COUNTIF(INDEX(Tabelle1[],0,MATCH("F2d[" &amp; $A104 &amp; "]",Datensatz!$1:$1,0)),""),0)</f>
        <v>0</v>
      </c>
      <c r="J104" s="3">
        <f t="shared" si="4"/>
        <v>0</v>
      </c>
      <c r="K104" s="66" t="e">
        <f t="shared" si="5"/>
        <v>#DIV/0!</v>
      </c>
      <c r="L104" s="4" t="e">
        <f t="shared" si="8"/>
        <v>#DIV/0!</v>
      </c>
      <c r="M104" s="4" t="e">
        <f t="shared" si="9"/>
        <v>#DIV/0!</v>
      </c>
      <c r="N104" s="4" t="e">
        <f t="shared" si="14"/>
        <v>#DIV/0!</v>
      </c>
      <c r="O104" s="4" t="e">
        <f t="shared" si="10"/>
        <v>#DIV/0!</v>
      </c>
      <c r="P104" s="4" t="e">
        <f t="shared" si="11"/>
        <v>#DIV/0!</v>
      </c>
      <c r="Q104" s="4" t="e">
        <f t="shared" si="12"/>
        <v>#DIV/0!</v>
      </c>
      <c r="R104" s="4" t="e">
        <f t="shared" si="13"/>
        <v>#DIV/0!</v>
      </c>
      <c r="S104" s="4" t="e">
        <f t="shared" si="7"/>
        <v>#DIV/0!</v>
      </c>
    </row>
    <row r="105" spans="1:19" ht="13" x14ac:dyDescent="0.3">
      <c r="A105" s="72" t="s">
        <v>301</v>
      </c>
      <c r="B105" t="s">
        <v>302</v>
      </c>
      <c r="C105" s="11">
        <f>IFERROR(COUNTIF(INDEX(Tabelle1[],0,MATCH("F2d[" &amp; A105 &amp; "]",Datensatz!$1:$1,0)),"Zufrieden"),0)</f>
        <v>0</v>
      </c>
      <c r="D105" s="11">
        <f>IFERROR(COUNTIF(INDEX(Tabelle1[],0,MATCH("F2d[" &amp; A105 &amp; "]",Datensatz!$1:$1,0)),"Eher Zufrieden"),0)</f>
        <v>0</v>
      </c>
      <c r="E105" s="11">
        <f>IFERROR(COUNTIF(INDEX(Tabelle1[],0,MATCH("F2d[" &amp; $A105 &amp; "]",Datensatz!$1:$1,0)),"Eher Unzufrieden"),0)</f>
        <v>0</v>
      </c>
      <c r="F105" s="11">
        <f>IFERROR(COUNTIF(INDEX(Tabelle1[],0,MATCH("F2d[" &amp; $A105 &amp; "]",Datensatz!$1:$1,0)),"Unzufrieden"),0)</f>
        <v>0</v>
      </c>
      <c r="G105" s="11">
        <f>IFERROR(COUNTIF(INDEX(Tabelle1[],0,MATCH("F2d[" &amp; $A105 &amp; "]",Datensatz!$1:$1,0)),"Nutze ich nicht"),0)</f>
        <v>0</v>
      </c>
      <c r="H105" s="11">
        <f>IFERROR(COUNTIF(INDEX(Tabelle1[],0,MATCH("F2d[" &amp; $A105 &amp; "]",Datensatz!$1:$1,0)),"Ist mir nicht bekannt"),0)</f>
        <v>0</v>
      </c>
      <c r="I105" s="11">
        <f>IFERROR(COUNTIF(INDEX(Tabelle1[],0,MATCH("F2d[" &amp; $A105 &amp; "]",Datensatz!$1:$1,0)),""),0)</f>
        <v>0</v>
      </c>
      <c r="J105" s="3">
        <f t="shared" si="4"/>
        <v>0</v>
      </c>
      <c r="K105" s="66" t="e">
        <f t="shared" si="5"/>
        <v>#DIV/0!</v>
      </c>
      <c r="L105" s="4" t="e">
        <f t="shared" si="8"/>
        <v>#DIV/0!</v>
      </c>
      <c r="M105" s="4" t="e">
        <f t="shared" si="9"/>
        <v>#DIV/0!</v>
      </c>
      <c r="N105" s="4" t="e">
        <f t="shared" si="14"/>
        <v>#DIV/0!</v>
      </c>
      <c r="O105" s="4" t="e">
        <f t="shared" si="10"/>
        <v>#DIV/0!</v>
      </c>
      <c r="P105" s="4" t="e">
        <f t="shared" si="11"/>
        <v>#DIV/0!</v>
      </c>
      <c r="Q105" s="4" t="e">
        <f t="shared" si="12"/>
        <v>#DIV/0!</v>
      </c>
      <c r="R105" s="4" t="e">
        <f t="shared" si="13"/>
        <v>#DIV/0!</v>
      </c>
      <c r="S105" s="4" t="e">
        <f t="shared" si="7"/>
        <v>#DIV/0!</v>
      </c>
    </row>
    <row r="132" spans="1:7" ht="21" x14ac:dyDescent="0.4">
      <c r="B132" s="51" t="s">
        <v>141</v>
      </c>
      <c r="C132" s="50"/>
      <c r="D132" s="50"/>
      <c r="E132" s="50"/>
      <c r="F132" s="50"/>
      <c r="G132" s="50"/>
    </row>
    <row r="133" spans="1:7" ht="21" x14ac:dyDescent="0.4">
      <c r="B133" s="73" t="s">
        <v>305</v>
      </c>
      <c r="C133" s="74"/>
      <c r="D133" s="73"/>
      <c r="E133" s="73"/>
      <c r="F133" s="73"/>
    </row>
    <row r="134" spans="1:7" ht="21" x14ac:dyDescent="0.4">
      <c r="B134" s="1"/>
    </row>
    <row r="135" spans="1:7" ht="13" x14ac:dyDescent="0.3">
      <c r="A135" s="2" t="s">
        <v>129</v>
      </c>
      <c r="B135" s="2" t="s">
        <v>130</v>
      </c>
      <c r="C135" s="5" t="s">
        <v>81</v>
      </c>
      <c r="D135" s="5" t="s">
        <v>92</v>
      </c>
      <c r="E135" s="5" t="s">
        <v>119</v>
      </c>
      <c r="F135" s="5"/>
    </row>
    <row r="136" spans="1:7" ht="13" x14ac:dyDescent="0.3">
      <c r="A136" s="72" t="s">
        <v>160</v>
      </c>
      <c r="B136" s="8" t="s">
        <v>150</v>
      </c>
      <c r="C136" s="11">
        <f>IFERROR(COUNTIF(INDEX(Tabelle1[],0,MATCH("H1a[" &amp; $A136 &amp; "]",Datensatz!$1:$1,0)),"Ja"),0)</f>
        <v>0</v>
      </c>
      <c r="D136" s="11">
        <f>IFERROR(COUNTIF(INDEX(Tabelle1[],0,MATCH("H1a[" &amp; $A136 &amp; "]",Datensatz!$1:$1,0)),"Nein"),0)</f>
        <v>1</v>
      </c>
      <c r="E136" s="11">
        <f>IFERROR(COUNTIF(INDEX(Tabelle1[],0,MATCH("H1a[" &amp; $A136 &amp; "]",Datensatz!$1:$1,0)),"N/A"),0)</f>
        <v>2</v>
      </c>
    </row>
    <row r="137" spans="1:7" ht="13" x14ac:dyDescent="0.3">
      <c r="A137" s="72" t="s">
        <v>152</v>
      </c>
      <c r="B137" s="8" t="s">
        <v>142</v>
      </c>
      <c r="C137" s="11">
        <f>IFERROR(COUNTIF(INDEX(Tabelle1[],0,MATCH("H1a[" &amp; $A137 &amp; "]",Datensatz!$1:$1,0)),"Ja"),0)</f>
        <v>0</v>
      </c>
      <c r="D137" s="11">
        <f>IFERROR(COUNTIF(INDEX(Tabelle1[],0,MATCH("H1a[" &amp; $A137 &amp; "]",Datensatz!$1:$1,0)),"Nein"),0)</f>
        <v>1</v>
      </c>
      <c r="E137" s="11">
        <f>IFERROR(COUNTIF(INDEX(Tabelle1[],0,MATCH("H1a[" &amp; $A137 &amp; "]",Datensatz!$1:$1,0)),"N/a"),0)</f>
        <v>2</v>
      </c>
    </row>
    <row r="138" spans="1:7" ht="13" x14ac:dyDescent="0.3">
      <c r="A138" s="72" t="s">
        <v>153</v>
      </c>
      <c r="B138" s="8" t="s">
        <v>143</v>
      </c>
      <c r="C138" s="11">
        <f>IFERROR(COUNTIF(INDEX(Tabelle1[],0,MATCH("H1a[" &amp; $A138 &amp; "]",Datensatz!$1:$1,0)),"Ja"),0)</f>
        <v>0</v>
      </c>
      <c r="D138" s="11">
        <f>IFERROR(COUNTIF(INDEX(Tabelle1[],0,MATCH("H1a[" &amp; $A138 &amp; "]",Datensatz!$1:$1,0)),"Nein"),0)</f>
        <v>1</v>
      </c>
      <c r="E138" s="11">
        <f>IFERROR(COUNTIF(INDEX(Tabelle1[],0,MATCH("H1a[" &amp; $A138 &amp; "]",Datensatz!$1:$1,0)),"N/A"),0)</f>
        <v>2</v>
      </c>
    </row>
    <row r="139" spans="1:7" ht="13" x14ac:dyDescent="0.3">
      <c r="A139" s="72" t="s">
        <v>154</v>
      </c>
      <c r="B139" s="8" t="s">
        <v>144</v>
      </c>
      <c r="C139" s="11">
        <f>IFERROR(COUNTIF(INDEX(Tabelle1[],0,MATCH("H1a[" &amp; $A139 &amp; "]",Datensatz!$1:$1,0)),"Ja"),0)</f>
        <v>0</v>
      </c>
      <c r="D139" s="11">
        <f>IFERROR(COUNTIF(INDEX(Tabelle1[],0,MATCH("H1a[" &amp; $A139 &amp; "]",Datensatz!$1:$1,0)),"Nein"),0)</f>
        <v>1</v>
      </c>
      <c r="E139" s="11">
        <f>IFERROR(COUNTIF(INDEX(Tabelle1[],0,MATCH("H1a[" &amp; $A139 &amp; "]",Datensatz!$1:$1,0)),"N/A"),0)</f>
        <v>2</v>
      </c>
    </row>
    <row r="140" spans="1:7" ht="13" x14ac:dyDescent="0.3">
      <c r="A140" s="72" t="s">
        <v>161</v>
      </c>
      <c r="B140" s="8" t="s">
        <v>151</v>
      </c>
      <c r="C140" s="11">
        <f>IFERROR(COUNTIF(INDEX(Tabelle1[],0,MATCH("H1a[" &amp; $A140 &amp; "]",Datensatz!$1:$1,0)),"Ja"),0)</f>
        <v>0</v>
      </c>
      <c r="D140" s="11">
        <f>IFERROR(COUNTIF(INDEX(Tabelle1[],0,MATCH("H1a[" &amp; $A140 &amp; "]",Datensatz!$1:$1,0)),"Nein"),0)</f>
        <v>1</v>
      </c>
      <c r="E140" s="11">
        <f>IFERROR(COUNTIF(INDEX(Tabelle1[],0,MATCH("H1a[" &amp; $A140 &amp; "]",Datensatz!$1:$1,0)),"N/A"),0)</f>
        <v>2</v>
      </c>
    </row>
    <row r="141" spans="1:7" ht="13" x14ac:dyDescent="0.3">
      <c r="A141" s="72" t="s">
        <v>159</v>
      </c>
      <c r="B141" s="8" t="s">
        <v>149</v>
      </c>
      <c r="C141" s="11">
        <f>IFERROR(COUNTIF(INDEX(Tabelle1[],0,MATCH("H1a[" &amp; $A141 &amp; "]",Datensatz!$1:$1,0)),"Ja"),0)</f>
        <v>1</v>
      </c>
      <c r="D141" s="11">
        <f>IFERROR(COUNTIF(INDEX(Tabelle1[],0,MATCH("H1a[" &amp; $A141 &amp; "]",Datensatz!$1:$1,0)),"Nein"),0)</f>
        <v>0</v>
      </c>
      <c r="E141" s="11">
        <f>IFERROR(COUNTIF(INDEX(Tabelle1[],0,MATCH("H1a[" &amp; $A141 &amp; "]",Datensatz!$1:$1,0)),"N/A"),0)</f>
        <v>2</v>
      </c>
    </row>
    <row r="142" spans="1:7" ht="13" x14ac:dyDescent="0.3">
      <c r="A142" s="72" t="s">
        <v>158</v>
      </c>
      <c r="B142" s="8" t="s">
        <v>148</v>
      </c>
      <c r="C142" s="11">
        <f>IFERROR(COUNTIF(INDEX(Tabelle1[],0,MATCH("H1a[" &amp; $A142 &amp; "]",Datensatz!$1:$1,0)),"Ja"),0)</f>
        <v>0</v>
      </c>
      <c r="D142" s="11">
        <f>IFERROR(COUNTIF(INDEX(Tabelle1[],0,MATCH("H1a[" &amp; $A142 &amp; "]",Datensatz!$1:$1,0)),"Nein"),0)</f>
        <v>1</v>
      </c>
      <c r="E142" s="11">
        <f>IFERROR(COUNTIF(INDEX(Tabelle1[],0,MATCH("H1a[" &amp; $A142 &amp; "]",Datensatz!$1:$1,0)),"N/A"),0)</f>
        <v>2</v>
      </c>
    </row>
    <row r="143" spans="1:7" ht="13" x14ac:dyDescent="0.3">
      <c r="A143" s="72" t="s">
        <v>157</v>
      </c>
      <c r="B143" s="8" t="s">
        <v>147</v>
      </c>
      <c r="C143" s="11">
        <f>IFERROR(COUNTIF(INDEX(Tabelle1[],0,MATCH("H1a[" &amp; $A143 &amp; "]",Datensatz!$1:$1,0)),"Ja"),0)</f>
        <v>1</v>
      </c>
      <c r="D143" s="11">
        <f>IFERROR(COUNTIF(INDEX(Tabelle1[],0,MATCH("H1a[" &amp; $A143 &amp; "]",Datensatz!$1:$1,0)),"Nein"),0)</f>
        <v>0</v>
      </c>
      <c r="E143" s="11">
        <f>IFERROR(COUNTIF(INDEX(Tabelle1[],0,MATCH("H1a[" &amp; $A143 &amp; "]",Datensatz!$1:$1,0)),"N/A"),0)</f>
        <v>2</v>
      </c>
    </row>
    <row r="144" spans="1:7" ht="13" x14ac:dyDescent="0.3">
      <c r="A144" s="72" t="s">
        <v>155</v>
      </c>
      <c r="B144" s="8" t="s">
        <v>145</v>
      </c>
      <c r="C144" s="11">
        <f>IFERROR(COUNTIF(INDEX(Tabelle1[],0,MATCH("H1a[" &amp; $A144 &amp; "]",Datensatz!$1:$1,0)),"Ja"),0)</f>
        <v>0</v>
      </c>
      <c r="D144" s="11">
        <f>IFERROR(COUNTIF(INDEX(Tabelle1[],0,MATCH("H1a[" &amp; $A144 &amp; "]",Datensatz!$1:$1,0)),"Nein"),0)</f>
        <v>1</v>
      </c>
      <c r="E144" s="11">
        <f>IFERROR(COUNTIF(INDEX(Tabelle1[],0,MATCH("H1a[" &amp; $A144 &amp; "]",Datensatz!$1:$1,0)),"N/A"),0)</f>
        <v>2</v>
      </c>
    </row>
    <row r="145" spans="1:6" ht="13" x14ac:dyDescent="0.3">
      <c r="A145" s="72" t="s">
        <v>156</v>
      </c>
      <c r="B145" s="8" t="s">
        <v>146</v>
      </c>
      <c r="C145" s="11">
        <f>IFERROR(COUNTIF(INDEX(Tabelle1[],0,MATCH("H1a[" &amp; $A145 &amp; "]",Datensatz!$1:$1,0)),"Ja"),0)</f>
        <v>1</v>
      </c>
      <c r="D145" s="11">
        <f>IFERROR(COUNTIF(INDEX(Tabelle1[],0,MATCH("H1a[" &amp; $A145 &amp; "]",Datensatz!$1:$1,0)),"Nein"),0)</f>
        <v>0</v>
      </c>
      <c r="E145" s="11">
        <f>IFERROR(COUNTIF(INDEX(Tabelle1[],0,MATCH("H1a[" &amp; $A145 &amp; "]",Datensatz!$1:$1,0)),"N/A"),0)</f>
        <v>2</v>
      </c>
    </row>
    <row r="146" spans="1:6" ht="13" x14ac:dyDescent="0.3">
      <c r="A146" s="2"/>
      <c r="B146" s="8"/>
      <c r="C146" s="11"/>
      <c r="D146" s="11"/>
      <c r="E146" s="11"/>
    </row>
    <row r="147" spans="1:6" ht="13" x14ac:dyDescent="0.3">
      <c r="B147" s="9" t="s">
        <v>131</v>
      </c>
      <c r="C147" s="5">
        <f>SUM(C136:C145)</f>
        <v>3</v>
      </c>
      <c r="D147" s="5">
        <f t="shared" ref="D147:E147" si="15">SUM(D136:D145)</f>
        <v>7</v>
      </c>
      <c r="E147" s="5">
        <f t="shared" si="15"/>
        <v>20</v>
      </c>
    </row>
    <row r="154" spans="1:6" ht="21" x14ac:dyDescent="0.4">
      <c r="B154" s="1" t="s">
        <v>163</v>
      </c>
    </row>
    <row r="155" spans="1:6" ht="21" x14ac:dyDescent="0.4">
      <c r="B155" s="73" t="s">
        <v>306</v>
      </c>
      <c r="C155" s="74"/>
      <c r="D155" s="73"/>
      <c r="E155" s="73"/>
      <c r="F155" s="73"/>
    </row>
    <row r="156" spans="1:6" ht="13" x14ac:dyDescent="0.3">
      <c r="A156" s="2"/>
      <c r="C156" s="5" t="s">
        <v>132</v>
      </c>
      <c r="D156" s="5" t="s">
        <v>162</v>
      </c>
    </row>
    <row r="157" spans="1:6" ht="13" x14ac:dyDescent="0.3">
      <c r="A157" s="72" t="s">
        <v>164</v>
      </c>
      <c r="B157" s="52">
        <f>Eingabe!B37</f>
        <v>0</v>
      </c>
      <c r="C157" s="12">
        <f>COUNTIF(INDEX(Tabelle1[], 0,MATCH(Tabelle1[[#Headers],[H1b]],Datensatz!$1:$1,0)),Eingabe!B37)</f>
        <v>0</v>
      </c>
      <c r="D157" s="13">
        <f>C157/SUM(C157:C165)</f>
        <v>0</v>
      </c>
    </row>
    <row r="158" spans="1:6" ht="13" x14ac:dyDescent="0.3">
      <c r="A158" s="72" t="s">
        <v>165</v>
      </c>
      <c r="B158" s="52">
        <f>Eingabe!B38</f>
        <v>0</v>
      </c>
      <c r="C158" s="12">
        <f>COUNTIF(INDEX(Tabelle1[], 0,MATCH(Tabelle1[[#Headers],[H1b]],Datensatz!$1:$1,0)),Eingabe!B38)</f>
        <v>0</v>
      </c>
      <c r="D158" s="13">
        <f>C158/SUM($C$157:$C$165)</f>
        <v>0</v>
      </c>
    </row>
    <row r="159" spans="1:6" ht="13" x14ac:dyDescent="0.3">
      <c r="A159" s="72" t="s">
        <v>166</v>
      </c>
      <c r="B159" s="52">
        <f>Eingabe!B39</f>
        <v>0</v>
      </c>
      <c r="C159" s="12">
        <f>COUNTIF(INDEX(Tabelle1[], 0,MATCH(Tabelle1[[#Headers],[H1b]],Datensatz!$1:$1,0)),Eingabe!B39)</f>
        <v>0</v>
      </c>
      <c r="D159" s="13">
        <f t="shared" ref="D159:D165" si="16">C159/SUM($C$157:$C$165)</f>
        <v>0</v>
      </c>
    </row>
    <row r="160" spans="1:6" ht="13" x14ac:dyDescent="0.3">
      <c r="A160" s="72" t="s">
        <v>167</v>
      </c>
      <c r="B160" s="52">
        <f>Eingabe!B40</f>
        <v>0</v>
      </c>
      <c r="C160" s="12">
        <f>COUNTIF(INDEX(Tabelle1[], 0,MATCH(Tabelle1[[#Headers],[H1b]],Datensatz!$1:$1,0)),Eingabe!B40)</f>
        <v>0</v>
      </c>
      <c r="D160" s="13">
        <f t="shared" si="16"/>
        <v>0</v>
      </c>
    </row>
    <row r="161" spans="1:4" ht="13" x14ac:dyDescent="0.3">
      <c r="A161" s="72" t="s">
        <v>168</v>
      </c>
      <c r="B161" s="52">
        <f>Eingabe!B41</f>
        <v>0</v>
      </c>
      <c r="C161" s="12">
        <f>COUNTIF(INDEX(Tabelle1[], 0,MATCH(Tabelle1[[#Headers],[H1b]],Datensatz!$1:$1,0)),Eingabe!B41)</f>
        <v>0</v>
      </c>
      <c r="D161" s="13">
        <f t="shared" si="16"/>
        <v>0</v>
      </c>
    </row>
    <row r="162" spans="1:4" ht="13" x14ac:dyDescent="0.3">
      <c r="A162" s="72" t="s">
        <v>169</v>
      </c>
      <c r="B162" s="52">
        <f>Eingabe!B42</f>
        <v>0</v>
      </c>
      <c r="C162" s="12">
        <f>COUNTIF(INDEX(Tabelle1[], 0,MATCH(Tabelle1[[#Headers],[H1b]],Datensatz!$1:$1,0)),Eingabe!B42)</f>
        <v>0</v>
      </c>
      <c r="D162" s="13">
        <f t="shared" si="16"/>
        <v>0</v>
      </c>
    </row>
    <row r="163" spans="1:4" ht="13" x14ac:dyDescent="0.3">
      <c r="A163" s="72" t="s">
        <v>170</v>
      </c>
      <c r="B163" s="52">
        <f>Eingabe!B43</f>
        <v>0</v>
      </c>
      <c r="C163" s="12">
        <f>COUNTIF(INDEX(Tabelle1[], 0,MATCH(Tabelle1[[#Headers],[H1b]],Datensatz!$1:$1,0)),Eingabe!B43)</f>
        <v>0</v>
      </c>
      <c r="D163" s="13">
        <f t="shared" si="16"/>
        <v>0</v>
      </c>
    </row>
    <row r="164" spans="1:4" ht="13" x14ac:dyDescent="0.3">
      <c r="A164" s="2"/>
      <c r="B164" s="8">
        <f>Eingabe!B44</f>
        <v>0</v>
      </c>
      <c r="C164" s="12">
        <f>COUNTIF(INDEX(Tabelle1[], 0,MATCH(Tabelle1[[#Headers],[H1b]],Datensatz!$1:$1,0)),Eingabe!B44)</f>
        <v>0</v>
      </c>
      <c r="D164" s="13">
        <f t="shared" si="16"/>
        <v>0</v>
      </c>
    </row>
    <row r="165" spans="1:4" ht="13" x14ac:dyDescent="0.3">
      <c r="A165" s="2"/>
      <c r="B165" s="8" t="s">
        <v>119</v>
      </c>
      <c r="C165" s="12">
        <f>COUNTIF(INDEX(Tabelle1[], 0,MATCH(Tabelle1[[#Headers],[H1b]],Datensatz!$1:$1,0)),"")</f>
        <v>2</v>
      </c>
      <c r="D165" s="13">
        <f t="shared" si="16"/>
        <v>1</v>
      </c>
    </row>
    <row r="166" spans="1:4" ht="13" x14ac:dyDescent="0.3">
      <c r="B166" s="9" t="s">
        <v>131</v>
      </c>
      <c r="C166" s="5">
        <f>SUM(C157:C165)</f>
        <v>2</v>
      </c>
      <c r="D166" s="6">
        <f>SUM(D157:D165)</f>
        <v>1</v>
      </c>
    </row>
    <row r="182" spans="1:19" ht="21" x14ac:dyDescent="0.4">
      <c r="B182" s="51" t="s">
        <v>267</v>
      </c>
      <c r="C182" s="50"/>
      <c r="D182" s="50"/>
      <c r="E182" s="50"/>
      <c r="F182" s="50"/>
      <c r="G182" s="50"/>
      <c r="H182" s="50"/>
      <c r="I182" s="50"/>
    </row>
    <row r="183" spans="1:19" ht="21" x14ac:dyDescent="0.4">
      <c r="B183" s="73" t="s">
        <v>305</v>
      </c>
      <c r="C183" s="74"/>
      <c r="D183" s="73"/>
      <c r="E183" s="73"/>
      <c r="F183" s="73"/>
    </row>
    <row r="184" spans="1:19" ht="12.75" customHeight="1" x14ac:dyDescent="0.4">
      <c r="B184" s="1"/>
    </row>
    <row r="185" spans="1:19" ht="13" x14ac:dyDescent="0.3">
      <c r="C185" s="5" t="s">
        <v>251</v>
      </c>
      <c r="D185" s="5" t="s">
        <v>252</v>
      </c>
      <c r="E185" s="5" t="s">
        <v>253</v>
      </c>
      <c r="F185" s="5" t="s">
        <v>254</v>
      </c>
      <c r="G185" s="5" t="s">
        <v>89</v>
      </c>
      <c r="H185" s="5" t="s">
        <v>88</v>
      </c>
      <c r="I185" s="5" t="s">
        <v>119</v>
      </c>
      <c r="J185" s="5" t="s">
        <v>131</v>
      </c>
      <c r="K185" s="5" t="s">
        <v>250</v>
      </c>
      <c r="L185" s="5" t="s">
        <v>87</v>
      </c>
      <c r="M185" s="5" t="s">
        <v>117</v>
      </c>
      <c r="N185" s="5" t="s">
        <v>118</v>
      </c>
      <c r="O185" s="5" t="s">
        <v>90</v>
      </c>
      <c r="P185" s="5" t="s">
        <v>89</v>
      </c>
      <c r="Q185" s="5" t="s">
        <v>88</v>
      </c>
      <c r="R185" s="5" t="s">
        <v>119</v>
      </c>
      <c r="S185" s="5" t="s">
        <v>131</v>
      </c>
    </row>
    <row r="186" spans="1:19" ht="13" x14ac:dyDescent="0.3">
      <c r="A186" s="72" t="s">
        <v>171</v>
      </c>
      <c r="B186" t="s">
        <v>174</v>
      </c>
      <c r="C186" s="11">
        <f>IFERROR(COUNTIF(INDEX(Tabelle1[],0,MATCH("I1a[" &amp; A186 &amp; "]",Datensatz!$1:$1,0)),"Zufrieden"),0)</f>
        <v>0</v>
      </c>
      <c r="D186" s="11">
        <f>IFERROR(COUNTIF(INDEX(Tabelle1[],0,MATCH("I1a[" &amp; A186 &amp; "]",Datensatz!$1:$1,0)),"Eher Zufrieden"),0)</f>
        <v>0</v>
      </c>
      <c r="E186" s="11">
        <f>IFERROR(COUNTIF(INDEX(Tabelle1[],0,MATCH("I1a[" &amp; $A186 &amp; "]",Datensatz!$1:$1,0)),"Eher Unzufrieden"),0)</f>
        <v>0</v>
      </c>
      <c r="F186" s="11">
        <f>IFERROR(COUNTIF(INDEX(Tabelle1[],0,MATCH("I1a[" &amp; $A186 &amp; "]",Datensatz!$1:$1,0)),"Unzufrieden"),0)</f>
        <v>0</v>
      </c>
      <c r="G186" s="11">
        <f>IFERROR(COUNTIF(INDEX(Tabelle1[],0,MATCH("I1a[" &amp; $A186 &amp; "]",Datensatz!$1:$1,0)),"Nutze ich nicht"),0)</f>
        <v>0</v>
      </c>
      <c r="H186" s="11">
        <f>IFERROR(COUNTIF(INDEX(Tabelle1[],0,MATCH("I1a[" &amp; $A186 &amp; "]",Datensatz!$1:$1,0)),"Ist mir nicht bekannt"),0)</f>
        <v>1</v>
      </c>
      <c r="I186" s="53">
        <f>IFERROR(COUNTIF(INDEX(Tabelle1[],0,MATCH("I1a[" &amp; $A186 &amp; "]",Datensatz!$1:$1,0)),""),0)</f>
        <v>2</v>
      </c>
      <c r="J186" s="3">
        <f>SUM(C186:I186)</f>
        <v>3</v>
      </c>
      <c r="K186" s="66" t="e">
        <f>((C186*4)+(D186*3)+(E186*2)+(F186))/SUM(C186:F186)</f>
        <v>#DIV/0!</v>
      </c>
      <c r="L186" s="4">
        <f>C186/$J$186</f>
        <v>0</v>
      </c>
      <c r="M186" s="4">
        <f>D186/$J$186</f>
        <v>0</v>
      </c>
      <c r="N186" s="4">
        <f t="shared" ref="L186:R187" si="17">E186/$J$186</f>
        <v>0</v>
      </c>
      <c r="O186" s="4">
        <f t="shared" si="17"/>
        <v>0</v>
      </c>
      <c r="P186" s="4">
        <f t="shared" si="17"/>
        <v>0</v>
      </c>
      <c r="Q186" s="4">
        <f t="shared" si="17"/>
        <v>0.33333333333333331</v>
      </c>
      <c r="R186" s="4">
        <f t="shared" si="17"/>
        <v>0.66666666666666663</v>
      </c>
      <c r="S186" s="4">
        <f>SUM(L186:R186)</f>
        <v>1</v>
      </c>
    </row>
    <row r="187" spans="1:19" ht="13" x14ac:dyDescent="0.3">
      <c r="A187" s="72" t="s">
        <v>307</v>
      </c>
      <c r="B187" t="s">
        <v>308</v>
      </c>
      <c r="C187" s="11">
        <f>IFERROR(COUNTIF(INDEX(Tabelle1[],0,MATCH("I1a[" &amp; A187 &amp; "]",Datensatz!$1:$1,0)),"Zufrieden"),0)</f>
        <v>0</v>
      </c>
      <c r="D187" s="11">
        <f>IFERROR(COUNTIF(INDEX(Tabelle1[],0,MATCH("I1a[" &amp; A187 &amp; "]",Datensatz!$1:$1,0)),"Eher Zufrieden"),0)</f>
        <v>0</v>
      </c>
      <c r="E187" s="11">
        <f>IFERROR(COUNTIF(INDEX(Tabelle1[],0,MATCH("I1a[" &amp; $A187 &amp; "]",Datensatz!$1:$1,0)),"Eher Unzufrieden"),0)</f>
        <v>0</v>
      </c>
      <c r="F187" s="11">
        <f>IFERROR(COUNTIF(INDEX(Tabelle1[],0,MATCH("I1a[" &amp; $A187 &amp; "]",Datensatz!$1:$1,0)),"Unzufrieden"),0)</f>
        <v>0</v>
      </c>
      <c r="G187" s="11">
        <f>IFERROR(COUNTIF(INDEX(Tabelle1[],0,MATCH("I1a[" &amp; $A187 &amp; "]",Datensatz!$1:$1,0)),"Nutze ich nicht"),0)</f>
        <v>0</v>
      </c>
      <c r="H187" s="11">
        <f>IFERROR(COUNTIF(INDEX(Tabelle1[],0,MATCH("I1a[" &amp; $A187 &amp; "]",Datensatz!$1:$1,0)),"Ist mir nicht bekannt"),0)</f>
        <v>0</v>
      </c>
      <c r="I187" s="53">
        <f>IFERROR(COUNTIF(INDEX(Tabelle1[],0,MATCH("I1a[" &amp; $A187 &amp; "]",Datensatz!$1:$1,0)),""),0)</f>
        <v>0</v>
      </c>
      <c r="J187" s="3">
        <f>SUM(C187:I187)</f>
        <v>0</v>
      </c>
      <c r="K187" s="66" t="e">
        <f t="shared" ref="K187:K189" si="18">((C187*4)+(D187*3)+(E187*2)+(F187))/SUM(C187:F187)</f>
        <v>#DIV/0!</v>
      </c>
      <c r="L187" s="4">
        <f t="shared" si="17"/>
        <v>0</v>
      </c>
      <c r="M187" s="4">
        <f t="shared" ref="M187" si="19">D187/$J$186</f>
        <v>0</v>
      </c>
      <c r="N187" s="4">
        <f t="shared" ref="N187" si="20">E187/$J$186</f>
        <v>0</v>
      </c>
      <c r="O187" s="4">
        <f t="shared" ref="O187" si="21">F187/$J$186</f>
        <v>0</v>
      </c>
      <c r="P187" s="4">
        <f t="shared" ref="P187" si="22">G187/$J$186</f>
        <v>0</v>
      </c>
      <c r="Q187" s="4">
        <f t="shared" ref="Q187" si="23">H187/$J$186</f>
        <v>0</v>
      </c>
      <c r="R187" s="4">
        <f t="shared" ref="R187" si="24">I187/$J$186</f>
        <v>0</v>
      </c>
      <c r="S187" s="4">
        <f t="shared" ref="S187" si="25">J187/$J$186</f>
        <v>0</v>
      </c>
    </row>
    <row r="188" spans="1:19" ht="13" x14ac:dyDescent="0.3">
      <c r="A188" s="72" t="s">
        <v>173</v>
      </c>
      <c r="B188" t="s">
        <v>176</v>
      </c>
      <c r="C188" s="11">
        <f>IFERROR(COUNTIF(INDEX(Tabelle1[],0,MATCH("I1a[" &amp; A188 &amp; "]",Datensatz!$1:$1,0)),"Zufrieden"),0)</f>
        <v>0</v>
      </c>
      <c r="D188" s="11">
        <f>IFERROR(COUNTIF(INDEX(Tabelle1[],0,MATCH("I1a[" &amp; A188 &amp; "]",Datensatz!$1:$1,0)),"Eher Zufrieden"),0)</f>
        <v>0</v>
      </c>
      <c r="E188" s="11">
        <f>IFERROR(COUNTIF(INDEX(Tabelle1[],0,MATCH("I1a[" &amp; $A188 &amp; "]",Datensatz!$1:$1,0)),"Eher Unzufrieden"),0)</f>
        <v>0</v>
      </c>
      <c r="F188" s="11">
        <f>IFERROR(COUNTIF(INDEX(Tabelle1[],0,MATCH("I1a[" &amp; $A188 &amp; "]",Datensatz!$1:$1,0)),"Unzufrieden"),0)</f>
        <v>0</v>
      </c>
      <c r="G188" s="11">
        <f>IFERROR(COUNTIF(INDEX(Tabelle1[],0,MATCH("I1a[" &amp; $A188 &amp; "]",Datensatz!$1:$1,0)),"Nutze ich nicht"),0)</f>
        <v>1</v>
      </c>
      <c r="H188" s="11">
        <f>IFERROR(COUNTIF(INDEX(Tabelle1[],0,MATCH("I1a[" &amp; $A188 &amp; "]",Datensatz!$1:$1,0)),"Ist mir nicht bekannt"),0)</f>
        <v>0</v>
      </c>
      <c r="I188" s="53">
        <f>IFERROR(COUNTIF(INDEX(Tabelle1[],0,MATCH("I1a[" &amp; $A188 &amp; "]",Datensatz!$1:$1,0)),""),0)</f>
        <v>2</v>
      </c>
      <c r="J188" s="3">
        <f t="shared" ref="J188:J189" si="26">SUM(C188:I188)</f>
        <v>3</v>
      </c>
      <c r="K188" s="66" t="e">
        <f t="shared" si="18"/>
        <v>#DIV/0!</v>
      </c>
      <c r="L188" s="4">
        <f t="shared" ref="L188:R188" si="27">C188/$J$189</f>
        <v>0</v>
      </c>
      <c r="M188" s="4">
        <f t="shared" si="27"/>
        <v>0</v>
      </c>
      <c r="N188" s="4">
        <f t="shared" si="27"/>
        <v>0</v>
      </c>
      <c r="O188" s="4">
        <f t="shared" si="27"/>
        <v>0</v>
      </c>
      <c r="P188" s="4">
        <f t="shared" si="27"/>
        <v>0.33333333333333331</v>
      </c>
      <c r="Q188" s="4">
        <f t="shared" si="27"/>
        <v>0</v>
      </c>
      <c r="R188" s="4">
        <f t="shared" si="27"/>
        <v>0.66666666666666663</v>
      </c>
      <c r="S188" s="4">
        <f>SUM(L188:R188)</f>
        <v>1</v>
      </c>
    </row>
    <row r="189" spans="1:19" ht="13" x14ac:dyDescent="0.3">
      <c r="A189" s="72" t="s">
        <v>172</v>
      </c>
      <c r="B189" t="s">
        <v>175</v>
      </c>
      <c r="C189" s="11">
        <f>IFERROR(COUNTIF(INDEX(Tabelle1[],0,MATCH("I1a[" &amp; A189 &amp; "]",Datensatz!$1:$1,0)),"Zufrieden"),0)</f>
        <v>0</v>
      </c>
      <c r="D189" s="11">
        <f>IFERROR(COUNTIF(INDEX(Tabelle1[],0,MATCH("I1a[" &amp; A189 &amp; "]",Datensatz!$1:$1,0)),"Eher Zufrieden"),0)</f>
        <v>0</v>
      </c>
      <c r="E189" s="11">
        <f>IFERROR(COUNTIF(INDEX(Tabelle1[],0,MATCH("I1a[" &amp; $A189 &amp; "]",Datensatz!$1:$1,0)),"Eher Unzufrieden"),0)</f>
        <v>0</v>
      </c>
      <c r="F189" s="11">
        <f>IFERROR(COUNTIF(INDEX(Tabelle1[],0,MATCH("I1a[" &amp; $A189 &amp; "]",Datensatz!$1:$1,0)),"Unzufrieden"),0)</f>
        <v>0</v>
      </c>
      <c r="G189" s="11">
        <f>IFERROR(COUNTIF(INDEX(Tabelle1[],0,MATCH("I1a[" &amp; $A189 &amp; "]",Datensatz!$1:$1,0)),"Nutze ich nicht"),0)</f>
        <v>1</v>
      </c>
      <c r="H189" s="11">
        <f>IFERROR(COUNTIF(INDEX(Tabelle1[],0,MATCH("I1a[" &amp; $A189 &amp; "]",Datensatz!$1:$1,0)),"Ist mir nicht bekannt"),0)</f>
        <v>0</v>
      </c>
      <c r="I189" s="53">
        <f>IFERROR(COUNTIF(INDEX(Tabelle1[],0,MATCH("I1a[" &amp; $A189 &amp; "]",Datensatz!$1:$1,0)),""),0)</f>
        <v>2</v>
      </c>
      <c r="J189" s="3">
        <f t="shared" si="26"/>
        <v>3</v>
      </c>
      <c r="K189" s="66" t="e">
        <f t="shared" si="18"/>
        <v>#DIV/0!</v>
      </c>
      <c r="L189" s="4">
        <f t="shared" ref="L189:R189" si="28">C189/$J$188</f>
        <v>0</v>
      </c>
      <c r="M189" s="4">
        <f t="shared" si="28"/>
        <v>0</v>
      </c>
      <c r="N189" s="4">
        <f t="shared" si="28"/>
        <v>0</v>
      </c>
      <c r="O189" s="4">
        <f t="shared" si="28"/>
        <v>0</v>
      </c>
      <c r="P189" s="4">
        <f t="shared" si="28"/>
        <v>0.33333333333333331</v>
      </c>
      <c r="Q189" s="4">
        <f t="shared" si="28"/>
        <v>0</v>
      </c>
      <c r="R189" s="4">
        <f t="shared" si="28"/>
        <v>0.66666666666666663</v>
      </c>
      <c r="S189" s="4">
        <f>SUM(L189:R189)</f>
        <v>1</v>
      </c>
    </row>
  </sheetData>
  <sortState xmlns:xlrd2="http://schemas.microsoft.com/office/spreadsheetml/2017/richdata2" ref="A186:S189">
    <sortCondition ref="K186:K189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120E9-EF55-431F-A8C2-D848E6E9E042}">
  <dimension ref="A1:P180"/>
  <sheetViews>
    <sheetView workbookViewId="0">
      <selection activeCell="B3" sqref="B3"/>
    </sheetView>
  </sheetViews>
  <sheetFormatPr baseColWidth="10" defaultRowHeight="12.5" x14ac:dyDescent="0.25"/>
  <cols>
    <col min="1" max="1" width="5.81640625" customWidth="1"/>
    <col min="2" max="2" width="86.453125" customWidth="1"/>
    <col min="3" max="3" width="18.81640625" customWidth="1"/>
    <col min="4" max="4" width="13.26953125" customWidth="1"/>
    <col min="5" max="5" width="21.1796875" customWidth="1"/>
    <col min="6" max="6" width="17.1796875" customWidth="1"/>
    <col min="7" max="7" width="13.81640625" bestFit="1" customWidth="1"/>
    <col min="8" max="8" width="15" customWidth="1"/>
    <col min="9" max="9" width="16.26953125" bestFit="1" customWidth="1"/>
    <col min="11" max="11" width="18" bestFit="1" customWidth="1"/>
    <col min="12" max="13" width="13.81640625" bestFit="1" customWidth="1"/>
    <col min="14" max="14" width="14.7265625" bestFit="1" customWidth="1"/>
  </cols>
  <sheetData>
    <row r="1" spans="1:4" ht="23" x14ac:dyDescent="0.5">
      <c r="A1" s="10" t="s">
        <v>178</v>
      </c>
    </row>
    <row r="3" spans="1:4" ht="21" x14ac:dyDescent="0.4">
      <c r="A3" s="2" t="s">
        <v>304</v>
      </c>
      <c r="B3" s="1" t="s">
        <v>179</v>
      </c>
    </row>
    <row r="4" spans="1:4" ht="21" x14ac:dyDescent="0.4">
      <c r="B4" s="1"/>
    </row>
    <row r="5" spans="1:4" ht="13.5" customHeight="1" x14ac:dyDescent="0.3">
      <c r="B5" s="9" t="s">
        <v>130</v>
      </c>
      <c r="C5" s="5" t="s">
        <v>132</v>
      </c>
      <c r="D5" s="5" t="s">
        <v>162</v>
      </c>
    </row>
    <row r="6" spans="1:4" ht="13" x14ac:dyDescent="0.3">
      <c r="A6" s="2" t="s">
        <v>207</v>
      </c>
      <c r="B6" s="8" t="s">
        <v>191</v>
      </c>
      <c r="C6" s="11">
        <f>IFERROR(COUNTIF(INDEX(Tabelle1[], 0, MATCH("D1[" &amp; $A6 &amp; "]", Datensatz!$1:$1, 0)),"Ja"),0)</f>
        <v>0</v>
      </c>
      <c r="D6" s="4">
        <f>C6/SUM($C$6:$C$20)</f>
        <v>0</v>
      </c>
    </row>
    <row r="7" spans="1:4" ht="13" x14ac:dyDescent="0.3">
      <c r="A7" s="2" t="s">
        <v>206</v>
      </c>
      <c r="B7" s="8" t="s">
        <v>190</v>
      </c>
      <c r="C7" s="11">
        <f>IFERROR(COUNTIF(INDEX(Tabelle1[], 0, MATCH("D1[" &amp; $A7 &amp; "]", Datensatz!$1:$1, 0)),"Ja"),0)</f>
        <v>0</v>
      </c>
      <c r="D7" s="4">
        <f t="shared" ref="D7:D20" si="0">C7/SUM($C$6:$C$20)</f>
        <v>0</v>
      </c>
    </row>
    <row r="8" spans="1:4" ht="13" x14ac:dyDescent="0.3">
      <c r="A8" s="2" t="s">
        <v>208</v>
      </c>
      <c r="B8" s="8" t="s">
        <v>192</v>
      </c>
      <c r="C8" s="11">
        <f>IFERROR(COUNTIF(INDEX(Tabelle1[], 0, MATCH("D1[" &amp; $A8 &amp; "]", Datensatz!$1:$1, 0)),"Ja"),0)</f>
        <v>0</v>
      </c>
      <c r="D8" s="4">
        <f t="shared" si="0"/>
        <v>0</v>
      </c>
    </row>
    <row r="9" spans="1:4" ht="13" x14ac:dyDescent="0.3">
      <c r="A9" s="2" t="s">
        <v>197</v>
      </c>
      <c r="B9" s="8" t="s">
        <v>182</v>
      </c>
      <c r="C9" s="11">
        <f>IFERROR(COUNTIF(INDEX(Tabelle1[], 0, MATCH("D1[" &amp; $A9 &amp; "]", Datensatz!$1:$1, 0)),"Ja"),0)</f>
        <v>0</v>
      </c>
      <c r="D9" s="4">
        <f t="shared" si="0"/>
        <v>0</v>
      </c>
    </row>
    <row r="10" spans="1:4" ht="13" x14ac:dyDescent="0.3">
      <c r="A10" s="2" t="s">
        <v>202</v>
      </c>
      <c r="B10" s="8" t="s">
        <v>193</v>
      </c>
      <c r="C10" s="11">
        <f>IFERROR(COUNTIF(INDEX(Tabelle1[], 0, MATCH("D1[" &amp; $A10 &amp; "]", Datensatz!$1:$1, 0)),"Ja"),0)</f>
        <v>0</v>
      </c>
      <c r="D10" s="4">
        <f t="shared" si="0"/>
        <v>0</v>
      </c>
    </row>
    <row r="11" spans="1:4" ht="13" x14ac:dyDescent="0.3">
      <c r="A11" s="2" t="s">
        <v>205</v>
      </c>
      <c r="B11" s="8" t="s">
        <v>189</v>
      </c>
      <c r="C11" s="11">
        <f>IFERROR(COUNTIF(INDEX(Tabelle1[], 0, MATCH("D1[" &amp; $A11 &amp; "]", Datensatz!$1:$1, 0)),"Ja"),0)</f>
        <v>0</v>
      </c>
      <c r="D11" s="4">
        <f t="shared" si="0"/>
        <v>0</v>
      </c>
    </row>
    <row r="12" spans="1:4" ht="13" x14ac:dyDescent="0.3">
      <c r="A12" s="2" t="s">
        <v>194</v>
      </c>
      <c r="B12" s="8" t="s">
        <v>180</v>
      </c>
      <c r="C12" s="11">
        <f>IFERROR(COUNTIF(INDEX(Tabelle1[], 0, MATCH("D1[" &amp; $A12 &amp; "]", Datensatz!$1:$1, 0)),"Ja"),0)</f>
        <v>0</v>
      </c>
      <c r="D12" s="4">
        <f t="shared" si="0"/>
        <v>0</v>
      </c>
    </row>
    <row r="13" spans="1:4" ht="13" x14ac:dyDescent="0.3">
      <c r="A13" s="2" t="s">
        <v>199</v>
      </c>
      <c r="B13" s="8" t="s">
        <v>184</v>
      </c>
      <c r="C13" s="11">
        <f>IFERROR(COUNTIF(INDEX(Tabelle1[], 0, MATCH("D1[" &amp; $A13 &amp; "]", Datensatz!$1:$1, 0)),"Ja"),0)</f>
        <v>0</v>
      </c>
      <c r="D13" s="4">
        <f t="shared" si="0"/>
        <v>0</v>
      </c>
    </row>
    <row r="14" spans="1:4" ht="13" x14ac:dyDescent="0.3">
      <c r="A14" s="2" t="s">
        <v>203</v>
      </c>
      <c r="B14" s="8" t="s">
        <v>187</v>
      </c>
      <c r="C14" s="11">
        <f>IFERROR(COUNTIF(INDEX(Tabelle1[], 0, MATCH("D1[" &amp; $A14 &amp; "]", Datensatz!$1:$1, 0)),"Ja"),0)</f>
        <v>0</v>
      </c>
      <c r="D14" s="4">
        <f t="shared" si="0"/>
        <v>0</v>
      </c>
    </row>
    <row r="15" spans="1:4" ht="13" x14ac:dyDescent="0.3">
      <c r="A15" s="2" t="s">
        <v>201</v>
      </c>
      <c r="B15" s="8" t="s">
        <v>186</v>
      </c>
      <c r="C15" s="11">
        <f>IFERROR(COUNTIF(INDEX(Tabelle1[], 0, MATCH("D1[" &amp; $A15 &amp; "]", Datensatz!$1:$1, 0)),"Ja"),0)</f>
        <v>0</v>
      </c>
      <c r="D15" s="4">
        <f t="shared" si="0"/>
        <v>0</v>
      </c>
    </row>
    <row r="16" spans="1:4" ht="13" x14ac:dyDescent="0.3">
      <c r="A16" s="2" t="s">
        <v>200</v>
      </c>
      <c r="B16" s="8" t="s">
        <v>185</v>
      </c>
      <c r="C16" s="11">
        <f>IFERROR(COUNTIF(INDEX(Tabelle1[], 0, MATCH("D1[" &amp; $A16 &amp; "]", Datensatz!$1:$1, 0)),"Ja"),0)</f>
        <v>0</v>
      </c>
      <c r="D16" s="4">
        <f t="shared" si="0"/>
        <v>0</v>
      </c>
    </row>
    <row r="17" spans="1:4" ht="13" x14ac:dyDescent="0.3">
      <c r="A17" s="2" t="s">
        <v>198</v>
      </c>
      <c r="B17" s="8" t="s">
        <v>183</v>
      </c>
      <c r="C17" s="11">
        <f>IFERROR(COUNTIF(INDEX(Tabelle1[], 0, MATCH("D1[" &amp; $A17 &amp; "]", Datensatz!$1:$1, 0)),"Ja"),0)</f>
        <v>2</v>
      </c>
      <c r="D17" s="4">
        <f t="shared" si="0"/>
        <v>0.66666666666666663</v>
      </c>
    </row>
    <row r="18" spans="1:4" ht="13" x14ac:dyDescent="0.3">
      <c r="A18" s="2" t="s">
        <v>204</v>
      </c>
      <c r="B18" s="8" t="s">
        <v>188</v>
      </c>
      <c r="C18" s="11">
        <f>IFERROR(COUNTIF(INDEX(Tabelle1[], 0, MATCH("D1[" &amp; $A18 &amp; "]", Datensatz!$1:$1, 0)),"Ja"),0)</f>
        <v>0</v>
      </c>
      <c r="D18" s="4">
        <f t="shared" si="0"/>
        <v>0</v>
      </c>
    </row>
    <row r="19" spans="1:4" ht="13" x14ac:dyDescent="0.3">
      <c r="A19" s="2" t="s">
        <v>196</v>
      </c>
      <c r="B19" s="8" t="s">
        <v>181</v>
      </c>
      <c r="C19" s="11">
        <f>IFERROR(COUNTIF(INDEX(Tabelle1[], 0, MATCH("D1[" &amp; $A19 &amp; "]", Datensatz!$1:$1, 0)),"Ja"),0)</f>
        <v>1</v>
      </c>
      <c r="D19" s="4">
        <f t="shared" si="0"/>
        <v>0.33333333333333331</v>
      </c>
    </row>
    <row r="20" spans="1:4" ht="13" x14ac:dyDescent="0.3">
      <c r="A20" s="2" t="s">
        <v>195</v>
      </c>
      <c r="B20" s="8" t="s">
        <v>343</v>
      </c>
      <c r="C20" s="11">
        <f>IFERROR(COUNTIF(INDEX(Tabelle1[], 0, MATCH("D1[" &amp; $A20 &amp; "]", Datensatz!$1:$1, 0)),"Ja"),0)</f>
        <v>0</v>
      </c>
      <c r="D20" s="4">
        <f t="shared" si="0"/>
        <v>0</v>
      </c>
    </row>
    <row r="21" spans="1:4" ht="13" x14ac:dyDescent="0.3">
      <c r="B21" s="9" t="s">
        <v>131</v>
      </c>
      <c r="C21" s="3">
        <f>SUM(C6:C20)</f>
        <v>3</v>
      </c>
      <c r="D21" s="4">
        <f>SUM(D6:D20)</f>
        <v>1</v>
      </c>
    </row>
    <row r="28" spans="1:4" ht="21" x14ac:dyDescent="0.4">
      <c r="B28" s="1" t="s">
        <v>209</v>
      </c>
    </row>
    <row r="29" spans="1:4" ht="21" x14ac:dyDescent="0.4">
      <c r="B29" s="1"/>
    </row>
    <row r="30" spans="1:4" ht="13" x14ac:dyDescent="0.3">
      <c r="B30" s="9" t="s">
        <v>130</v>
      </c>
      <c r="C30" s="5" t="s">
        <v>132</v>
      </c>
      <c r="D30" s="5" t="s">
        <v>162</v>
      </c>
    </row>
    <row r="31" spans="1:4" ht="13" x14ac:dyDescent="0.3">
      <c r="A31" s="2" t="s">
        <v>210</v>
      </c>
      <c r="B31" s="8" t="s">
        <v>81</v>
      </c>
      <c r="C31" s="11">
        <f>COUNTIF(INDEX(Tabelle1[], 0,MATCH(Tabelle1[[#Headers],[H1c]],Datensatz!$1:$1,0)),"Ja")</f>
        <v>0</v>
      </c>
      <c r="D31" s="4">
        <f>C31/SUM($C$31:$C$33)</f>
        <v>0</v>
      </c>
    </row>
    <row r="32" spans="1:4" ht="13" x14ac:dyDescent="0.3">
      <c r="A32" s="2" t="s">
        <v>211</v>
      </c>
      <c r="B32" s="8" t="s">
        <v>92</v>
      </c>
      <c r="C32" s="11">
        <f>COUNTIF(INDEX(Tabelle1[], 0,MATCH(Tabelle1[[#Headers],[H1c]],Datensatz!$1:$1,0)),"Nein")</f>
        <v>1</v>
      </c>
      <c r="D32" s="4">
        <f t="shared" ref="D32:D33" si="1">C32/SUM($C$31:$C$33)</f>
        <v>0.33333333333333331</v>
      </c>
    </row>
    <row r="33" spans="2:4" x14ac:dyDescent="0.25">
      <c r="B33" s="8" t="s">
        <v>119</v>
      </c>
      <c r="C33" s="53">
        <f>COUNTIF(INDEX(Tabelle1[], 0,MATCH(Tabelle1[[#Headers],[H1c]],Datensatz!$1:$1,0)),"")</f>
        <v>2</v>
      </c>
      <c r="D33" s="4">
        <f t="shared" si="1"/>
        <v>0.66666666666666663</v>
      </c>
    </row>
    <row r="34" spans="2:4" ht="13" x14ac:dyDescent="0.3">
      <c r="B34" s="9" t="s">
        <v>131</v>
      </c>
      <c r="C34" s="3">
        <f>SUM(C31:C33)</f>
        <v>3</v>
      </c>
      <c r="D34" s="4">
        <f>SUM(D31:D33)</f>
        <v>1</v>
      </c>
    </row>
    <row r="49" spans="1:4" ht="21" x14ac:dyDescent="0.4">
      <c r="B49" s="1" t="s">
        <v>344</v>
      </c>
    </row>
    <row r="51" spans="1:4" ht="13" x14ac:dyDescent="0.3">
      <c r="B51" s="9" t="s">
        <v>130</v>
      </c>
      <c r="C51" s="5" t="s">
        <v>132</v>
      </c>
      <c r="D51" s="5" t="s">
        <v>162</v>
      </c>
    </row>
    <row r="52" spans="1:4" x14ac:dyDescent="0.25">
      <c r="A52" t="s">
        <v>345</v>
      </c>
      <c r="B52" s="8" t="s">
        <v>346</v>
      </c>
      <c r="C52" s="53">
        <f>COUNTIF(INDEX(Tabelle1[], 0,MATCH(Tabelle1[[#Headers],[H1d]],Datensatz!$1:$1,0)),B52)</f>
        <v>0</v>
      </c>
      <c r="D52" s="4">
        <f>C52/SUM($C$52:$C$60)</f>
        <v>0</v>
      </c>
    </row>
    <row r="53" spans="1:4" x14ac:dyDescent="0.25">
      <c r="A53" t="s">
        <v>262</v>
      </c>
      <c r="B53" s="8" t="s">
        <v>347</v>
      </c>
      <c r="C53" s="53">
        <f>COUNTIF(INDEX(Tabelle1[], 0,MATCH(Tabelle1[[#Headers],[H1d]],Datensatz!$1:$1,0)),B53)</f>
        <v>0</v>
      </c>
      <c r="D53" s="4">
        <f t="shared" ref="D53:D60" si="2">C53/SUM($C$52:$C$60)</f>
        <v>0</v>
      </c>
    </row>
    <row r="54" spans="1:4" x14ac:dyDescent="0.25">
      <c r="A54" t="s">
        <v>263</v>
      </c>
      <c r="B54" s="8" t="s">
        <v>348</v>
      </c>
      <c r="C54" s="53">
        <f>COUNTIF(INDEX(Tabelle1[], 0,MATCH(Tabelle1[[#Headers],[H1d]],Datensatz!$1:$1,0)),B54)</f>
        <v>0</v>
      </c>
      <c r="D54" s="4">
        <f t="shared" si="2"/>
        <v>0</v>
      </c>
    </row>
    <row r="55" spans="1:4" x14ac:dyDescent="0.25">
      <c r="A55" t="s">
        <v>354</v>
      </c>
      <c r="B55" s="8" t="s">
        <v>349</v>
      </c>
      <c r="C55" s="53">
        <f>COUNTIF(INDEX(Tabelle1[], 0,MATCH(Tabelle1[[#Headers],[H1d]],Datensatz!$1:$1,0)),B55)</f>
        <v>0</v>
      </c>
      <c r="D55" s="4">
        <f t="shared" si="2"/>
        <v>0</v>
      </c>
    </row>
    <row r="56" spans="1:4" x14ac:dyDescent="0.25">
      <c r="A56" t="s">
        <v>355</v>
      </c>
      <c r="B56" s="8" t="s">
        <v>350</v>
      </c>
      <c r="C56" s="53">
        <f>COUNTIF(INDEX(Tabelle1[], 0,MATCH(Tabelle1[[#Headers],[H1d]],Datensatz!$1:$1,0)),B56)</f>
        <v>0</v>
      </c>
      <c r="D56" s="4">
        <f t="shared" si="2"/>
        <v>0</v>
      </c>
    </row>
    <row r="57" spans="1:4" x14ac:dyDescent="0.25">
      <c r="A57" t="s">
        <v>356</v>
      </c>
      <c r="B57" s="8" t="s">
        <v>351</v>
      </c>
      <c r="C57" s="53">
        <f>COUNTIF(INDEX(Tabelle1[], 0,MATCH(Tabelle1[[#Headers],[H1d]],Datensatz!$1:$1,0)),B57)</f>
        <v>0</v>
      </c>
      <c r="D57" s="4">
        <f t="shared" si="2"/>
        <v>0</v>
      </c>
    </row>
    <row r="58" spans="1:4" x14ac:dyDescent="0.25">
      <c r="A58" t="s">
        <v>357</v>
      </c>
      <c r="B58" s="8" t="s">
        <v>352</v>
      </c>
      <c r="C58" s="53">
        <f>COUNTIF(INDEX(Tabelle1[], 0,MATCH(Tabelle1[[#Headers],[H1d]],Datensatz!$1:$1,0)),B58)</f>
        <v>0</v>
      </c>
      <c r="D58" s="4">
        <f t="shared" si="2"/>
        <v>0</v>
      </c>
    </row>
    <row r="59" spans="1:4" x14ac:dyDescent="0.25">
      <c r="A59" t="s">
        <v>358</v>
      </c>
      <c r="B59" s="8" t="s">
        <v>353</v>
      </c>
      <c r="C59" s="53">
        <f>COUNTIF(INDEX(Tabelle1[], 0,MATCH(Tabelle1[[#Headers],[H1d]],Datensatz!$1:$1,0)),B59)</f>
        <v>0</v>
      </c>
      <c r="D59" s="4">
        <f t="shared" si="2"/>
        <v>0</v>
      </c>
    </row>
    <row r="60" spans="1:4" x14ac:dyDescent="0.25">
      <c r="B60" s="8" t="s">
        <v>119</v>
      </c>
      <c r="C60" s="53">
        <f>COUNTIF(INDEX(Tabelle1[], 0,MATCH(Tabelle1[[#Headers],[H1d]],Datensatz!$1:$1,0)),"")</f>
        <v>2</v>
      </c>
      <c r="D60" s="4">
        <f t="shared" si="2"/>
        <v>1</v>
      </c>
    </row>
    <row r="61" spans="1:4" ht="13" x14ac:dyDescent="0.3">
      <c r="B61" s="9" t="s">
        <v>131</v>
      </c>
      <c r="C61" s="3">
        <f>SUM(C58:C60)</f>
        <v>2</v>
      </c>
      <c r="D61" s="4">
        <f>SUM(D58:D60)</f>
        <v>1</v>
      </c>
    </row>
    <row r="64" spans="1:4" ht="21" x14ac:dyDescent="0.4">
      <c r="A64" s="50"/>
      <c r="B64" s="51" t="s">
        <v>212</v>
      </c>
      <c r="C64" s="50"/>
      <c r="D64" s="50"/>
    </row>
    <row r="65" spans="1:16" ht="21" x14ac:dyDescent="0.4">
      <c r="B65" s="73" t="s">
        <v>305</v>
      </c>
      <c r="C65" s="74"/>
      <c r="D65" s="73"/>
      <c r="E65" s="73"/>
      <c r="F65" s="73"/>
    </row>
    <row r="67" spans="1:16" ht="13" x14ac:dyDescent="0.3">
      <c r="C67" s="5" t="s">
        <v>248</v>
      </c>
      <c r="D67" s="5" t="s">
        <v>247</v>
      </c>
      <c r="E67" s="5" t="s">
        <v>245</v>
      </c>
      <c r="F67" s="5" t="s">
        <v>246</v>
      </c>
      <c r="G67" s="5" t="s">
        <v>119</v>
      </c>
      <c r="H67" s="5" t="s">
        <v>131</v>
      </c>
      <c r="I67" s="5" t="s">
        <v>249</v>
      </c>
      <c r="J67" s="5" t="s">
        <v>95</v>
      </c>
      <c r="K67" s="5" t="s">
        <v>96</v>
      </c>
      <c r="L67" s="5" t="s">
        <v>98</v>
      </c>
      <c r="M67" s="5" t="s">
        <v>97</v>
      </c>
      <c r="N67" s="5" t="s">
        <v>119</v>
      </c>
      <c r="O67" s="5" t="s">
        <v>131</v>
      </c>
      <c r="P67" s="5"/>
    </row>
    <row r="68" spans="1:16" ht="13" x14ac:dyDescent="0.3">
      <c r="A68" s="72" t="s">
        <v>223</v>
      </c>
      <c r="B68" s="52" t="s">
        <v>214</v>
      </c>
      <c r="C68" s="11">
        <f>IFERROR(COUNTIF(INDEX(Tabelle1[],0,MATCH("F4a[" &amp; $A68&amp; "]",Datensatz!$1:$1,0)),"Großes Interesse"),0)</f>
        <v>2</v>
      </c>
      <c r="D68" s="11">
        <f>IFERROR(COUNTIF(INDEX(Tabelle1[],0,MATCH("F4a[" &amp; $A68&amp; "]",Datensatz!$1:$1,0)),"Interesse"),0)</f>
        <v>1</v>
      </c>
      <c r="E68" s="11">
        <f>IFERROR(COUNTIF(INDEX(Tabelle1[],0,MATCH("F4a[" &amp; $A68&amp; "]",Datensatz!$1:$1,0)),"Geringes Interesse"),0)</f>
        <v>0</v>
      </c>
      <c r="F68" s="11">
        <f>IFERROR(COUNTIF(INDEX(Tabelle1[],0,MATCH("F4a[" &amp; $A68&amp; "]",Datensatz!$1:$1,0)),"Kein Interesse"),0)</f>
        <v>0</v>
      </c>
      <c r="G68" s="11">
        <f>IFERROR(COUNTIF(INDEX(Tabelle1[],0,MATCH("F4a[" &amp; $A68&amp; "]",Datensatz!$1:$1,0)),""),0)</f>
        <v>0</v>
      </c>
      <c r="H68" s="5">
        <f t="shared" ref="H68:H80" si="3">SUM(C68:G68)</f>
        <v>3</v>
      </c>
      <c r="I68" s="66">
        <f t="shared" ref="I68:I80" si="4">((C68*4)+(D68*3)+(E68*2)+(F68))/SUM(C68:F68)</f>
        <v>3.6666666666666665</v>
      </c>
      <c r="J68" s="4">
        <f>C68/$H$68</f>
        <v>0.66666666666666663</v>
      </c>
      <c r="K68" s="4">
        <f>D68/$H$68</f>
        <v>0.33333333333333331</v>
      </c>
      <c r="L68" s="4">
        <f t="shared" ref="L68:L80" si="5">E68/$H$68</f>
        <v>0</v>
      </c>
      <c r="M68" s="4">
        <f t="shared" ref="M68:M80" si="6">F68/$H$68</f>
        <v>0</v>
      </c>
      <c r="N68" s="4">
        <f t="shared" ref="N68:N80" si="7">G68/$H$68</f>
        <v>0</v>
      </c>
      <c r="O68" s="6">
        <f t="shared" ref="O68:O80" si="8">SUM(J68:N68)</f>
        <v>1</v>
      </c>
    </row>
    <row r="69" spans="1:16" ht="13" x14ac:dyDescent="0.3">
      <c r="A69" s="72" t="s">
        <v>224</v>
      </c>
      <c r="B69" s="52" t="s">
        <v>215</v>
      </c>
      <c r="C69" s="11">
        <f>IFERROR(COUNTIF(INDEX(Tabelle1[],0,MATCH("F4a[" &amp; $A69&amp; "]",Datensatz!$1:$1,0)),"Großes Interesse"),0)</f>
        <v>0</v>
      </c>
      <c r="D69" s="11">
        <f>IFERROR(COUNTIF(INDEX(Tabelle1[],0,MATCH("F4a[" &amp; $A69&amp; "]",Datensatz!$1:$1,0)),"Interesse"),0)</f>
        <v>2</v>
      </c>
      <c r="E69" s="11">
        <f>IFERROR(COUNTIF(INDEX(Tabelle1[],0,MATCH("F4a[" &amp; $A69&amp; "]",Datensatz!$1:$1,0)),"Geringes Interesse"),0)</f>
        <v>1</v>
      </c>
      <c r="F69" s="11">
        <f>IFERROR(COUNTIF(INDEX(Tabelle1[],0,MATCH("F4a[" &amp; $A69&amp; "]",Datensatz!$1:$1,0)),"Kein Interesse"),0)</f>
        <v>0</v>
      </c>
      <c r="G69" s="11">
        <f>IFERROR(COUNTIF(INDEX(Tabelle1[],0,MATCH("F4a[" &amp; $A69&amp; "]",Datensatz!$1:$1,0)),""),0)</f>
        <v>0</v>
      </c>
      <c r="H69" s="5">
        <f t="shared" si="3"/>
        <v>3</v>
      </c>
      <c r="I69" s="66">
        <f t="shared" si="4"/>
        <v>2.6666666666666665</v>
      </c>
      <c r="J69" s="4">
        <f t="shared" ref="J69:J80" si="9">C69/$H$68</f>
        <v>0</v>
      </c>
      <c r="K69" s="4">
        <f t="shared" ref="K69:K80" si="10">D69/$H$68</f>
        <v>0.66666666666666663</v>
      </c>
      <c r="L69" s="4">
        <f t="shared" si="5"/>
        <v>0.33333333333333331</v>
      </c>
      <c r="M69" s="4">
        <f t="shared" si="6"/>
        <v>0</v>
      </c>
      <c r="N69" s="4">
        <f t="shared" si="7"/>
        <v>0</v>
      </c>
      <c r="O69" s="6">
        <f t="shared" si="8"/>
        <v>1</v>
      </c>
    </row>
    <row r="70" spans="1:16" ht="13" x14ac:dyDescent="0.3">
      <c r="A70" s="72" t="s">
        <v>225</v>
      </c>
      <c r="B70" s="52" t="s">
        <v>216</v>
      </c>
      <c r="C70" s="11">
        <f>IFERROR(COUNTIF(INDEX(Tabelle1[],0,MATCH("F4a[" &amp; $A70&amp; "]",Datensatz!$1:$1,0)),"Großes Interesse"),0)</f>
        <v>0</v>
      </c>
      <c r="D70" s="11">
        <f>IFERROR(COUNTIF(INDEX(Tabelle1[],0,MATCH("F4a[" &amp; $A70&amp; "]",Datensatz!$1:$1,0)),"Interesse"),0)</f>
        <v>1</v>
      </c>
      <c r="E70" s="11">
        <f>IFERROR(COUNTIF(INDEX(Tabelle1[],0,MATCH("F4a[" &amp; $A70&amp; "]",Datensatz!$1:$1,0)),"Geringes Interesse"),0)</f>
        <v>0</v>
      </c>
      <c r="F70" s="11">
        <f>IFERROR(COUNTIF(INDEX(Tabelle1[],0,MATCH("F4a[" &amp; $A70&amp; "]",Datensatz!$1:$1,0)),"Kein Interesse"),0)</f>
        <v>2</v>
      </c>
      <c r="G70" s="11">
        <f>IFERROR(COUNTIF(INDEX(Tabelle1[],0,MATCH("F4a[" &amp; $A70&amp; "]",Datensatz!$1:$1,0)),""),0)</f>
        <v>0</v>
      </c>
      <c r="H70" s="5">
        <f t="shared" si="3"/>
        <v>3</v>
      </c>
      <c r="I70" s="66">
        <f t="shared" si="4"/>
        <v>1.6666666666666667</v>
      </c>
      <c r="J70" s="4">
        <f t="shared" si="9"/>
        <v>0</v>
      </c>
      <c r="K70" s="4">
        <f t="shared" si="10"/>
        <v>0.33333333333333331</v>
      </c>
      <c r="L70" s="4">
        <f t="shared" si="5"/>
        <v>0</v>
      </c>
      <c r="M70" s="4">
        <f t="shared" si="6"/>
        <v>0.66666666666666663</v>
      </c>
      <c r="N70" s="4">
        <f t="shared" si="7"/>
        <v>0</v>
      </c>
      <c r="O70" s="6">
        <f t="shared" si="8"/>
        <v>1</v>
      </c>
    </row>
    <row r="71" spans="1:16" ht="13" x14ac:dyDescent="0.3">
      <c r="A71" s="72" t="s">
        <v>226</v>
      </c>
      <c r="B71" s="52" t="s">
        <v>217</v>
      </c>
      <c r="C71" s="11">
        <f>IFERROR(COUNTIF(INDEX(Tabelle1[],0,MATCH("F4a[" &amp; $A71&amp; "]",Datensatz!$1:$1,0)),"Großes Interesse"),0)</f>
        <v>1</v>
      </c>
      <c r="D71" s="11">
        <f>IFERROR(COUNTIF(INDEX(Tabelle1[],0,MATCH("F4a[" &amp; $A71&amp; "]",Datensatz!$1:$1,0)),"Interesse"),0)</f>
        <v>1</v>
      </c>
      <c r="E71" s="11">
        <f>IFERROR(COUNTIF(INDEX(Tabelle1[],0,MATCH("F4a[" &amp; $A71&amp; "]",Datensatz!$1:$1,0)),"Geringes Interesse"),0)</f>
        <v>1</v>
      </c>
      <c r="F71" s="11">
        <f>IFERROR(COUNTIF(INDEX(Tabelle1[],0,MATCH("F4a[" &amp; $A71&amp; "]",Datensatz!$1:$1,0)),"Kein Interesse"),0)</f>
        <v>0</v>
      </c>
      <c r="G71" s="11">
        <f>IFERROR(COUNTIF(INDEX(Tabelle1[],0,MATCH("F4a[" &amp; $A71&amp; "]",Datensatz!$1:$1,0)),""),0)</f>
        <v>0</v>
      </c>
      <c r="H71" s="5">
        <f t="shared" si="3"/>
        <v>3</v>
      </c>
      <c r="I71" s="66">
        <f t="shared" si="4"/>
        <v>3</v>
      </c>
      <c r="J71" s="4">
        <f t="shared" si="9"/>
        <v>0.33333333333333331</v>
      </c>
      <c r="K71" s="4">
        <f t="shared" si="10"/>
        <v>0.33333333333333331</v>
      </c>
      <c r="L71" s="4">
        <f t="shared" si="5"/>
        <v>0.33333333333333331</v>
      </c>
      <c r="M71" s="4">
        <f t="shared" si="6"/>
        <v>0</v>
      </c>
      <c r="N71" s="4">
        <f t="shared" si="7"/>
        <v>0</v>
      </c>
      <c r="O71" s="6">
        <f t="shared" si="8"/>
        <v>1</v>
      </c>
    </row>
    <row r="72" spans="1:16" ht="13" x14ac:dyDescent="0.3">
      <c r="A72" s="72" t="s">
        <v>309</v>
      </c>
      <c r="B72" s="52" t="s">
        <v>310</v>
      </c>
      <c r="C72" s="11">
        <f>IFERROR(COUNTIF(INDEX(Tabelle1[],0,MATCH("F4a[" &amp; $A72&amp; "]",Datensatz!$1:$1,0)),"Großes Interesse"),0)</f>
        <v>0</v>
      </c>
      <c r="D72" s="11">
        <f>IFERROR(COUNTIF(INDEX(Tabelle1[],0,MATCH("F4a[" &amp; $A72&amp; "]",Datensatz!$1:$1,0)),"Interesse"),0)</f>
        <v>0</v>
      </c>
      <c r="E72" s="11">
        <f>IFERROR(COUNTIF(INDEX(Tabelle1[],0,MATCH("F4a[" &amp; $A72&amp; "]",Datensatz!$1:$1,0)),"Geringes Interesse"),0)</f>
        <v>0</v>
      </c>
      <c r="F72" s="11">
        <f>IFERROR(COUNTIF(INDEX(Tabelle1[],0,MATCH("F4a[" &amp; $A72&amp; "]",Datensatz!$1:$1,0)),"Kein Interesse"),0)</f>
        <v>0</v>
      </c>
      <c r="G72" s="11">
        <f>IFERROR(COUNTIF(INDEX(Tabelle1[],0,MATCH("F4a[" &amp; $A72&amp; "]",Datensatz!$1:$1,0)),""),0)</f>
        <v>0</v>
      </c>
      <c r="H72" s="5">
        <f t="shared" ref="H72" si="11">SUM(C72:G72)</f>
        <v>0</v>
      </c>
      <c r="I72" s="66" t="e">
        <f t="shared" ref="I72" si="12">((C72*4)+(D72*3)+(E72*2)+(F72))/SUM(C72:F72)</f>
        <v>#DIV/0!</v>
      </c>
      <c r="J72" s="4">
        <f t="shared" ref="J72" si="13">C72/$H$68</f>
        <v>0</v>
      </c>
      <c r="K72" s="4">
        <f t="shared" ref="K72" si="14">D72/$H$68</f>
        <v>0</v>
      </c>
      <c r="L72" s="4">
        <f t="shared" ref="L72" si="15">E72/$H$68</f>
        <v>0</v>
      </c>
      <c r="M72" s="4">
        <f t="shared" ref="M72" si="16">F72/$H$68</f>
        <v>0</v>
      </c>
      <c r="N72" s="4">
        <f t="shared" ref="N72" si="17">G72/$H$68</f>
        <v>0</v>
      </c>
      <c r="O72" s="6">
        <f t="shared" ref="O72" si="18">SUM(J72:N72)</f>
        <v>0</v>
      </c>
    </row>
    <row r="73" spans="1:16" ht="13" x14ac:dyDescent="0.3">
      <c r="A73" s="72" t="s">
        <v>227</v>
      </c>
      <c r="B73" s="52" t="s">
        <v>220</v>
      </c>
      <c r="C73" s="11">
        <f>IFERROR(COUNTIF(INDEX(Tabelle1[],0,MATCH("F4a[" &amp; $A73&amp; "]",Datensatz!$1:$1,0)),"Großes Interesse"),0)</f>
        <v>1</v>
      </c>
      <c r="D73" s="11">
        <f>IFERROR(COUNTIF(INDEX(Tabelle1[],0,MATCH("F4a[" &amp; $A73&amp; "]",Datensatz!$1:$1,0)),"Interesse"),0)</f>
        <v>1</v>
      </c>
      <c r="E73" s="11">
        <f>IFERROR(COUNTIF(INDEX(Tabelle1[],0,MATCH("F4a[" &amp; $A73&amp; "]",Datensatz!$1:$1,0)),"Geringes Interesse"),0)</f>
        <v>0</v>
      </c>
      <c r="F73" s="11">
        <f>IFERROR(COUNTIF(INDEX(Tabelle1[],0,MATCH("F4a[" &amp; $A73&amp; "]",Datensatz!$1:$1,0)),"Kein Interesse"),0)</f>
        <v>1</v>
      </c>
      <c r="G73" s="11">
        <f>IFERROR(COUNTIF(INDEX(Tabelle1[],0,MATCH("F4a[" &amp; $A73&amp; "]",Datensatz!$1:$1,0)),""),0)</f>
        <v>0</v>
      </c>
      <c r="H73" s="5">
        <f t="shared" si="3"/>
        <v>3</v>
      </c>
      <c r="I73" s="66">
        <f t="shared" si="4"/>
        <v>2.6666666666666665</v>
      </c>
      <c r="J73" s="4">
        <f t="shared" si="9"/>
        <v>0.33333333333333331</v>
      </c>
      <c r="K73" s="4">
        <f t="shared" si="10"/>
        <v>0.33333333333333331</v>
      </c>
      <c r="L73" s="4">
        <f t="shared" si="5"/>
        <v>0</v>
      </c>
      <c r="M73" s="4">
        <f t="shared" si="6"/>
        <v>0.33333333333333331</v>
      </c>
      <c r="N73" s="4">
        <f t="shared" si="7"/>
        <v>0</v>
      </c>
      <c r="O73" s="6">
        <f t="shared" si="8"/>
        <v>1</v>
      </c>
    </row>
    <row r="74" spans="1:16" ht="13" x14ac:dyDescent="0.3">
      <c r="A74" s="72" t="s">
        <v>228</v>
      </c>
      <c r="B74" s="52" t="s">
        <v>213</v>
      </c>
      <c r="C74" s="11">
        <f>IFERROR(COUNTIF(INDEX(Tabelle1[],0,MATCH("F4a[" &amp; $A74&amp; "]",Datensatz!$1:$1,0)),"Großes Interesse"),0)</f>
        <v>0</v>
      </c>
      <c r="D74" s="11">
        <f>IFERROR(COUNTIF(INDEX(Tabelle1[],0,MATCH("F4a[" &amp; $A74&amp; "]",Datensatz!$1:$1,0)),"Interesse"),0)</f>
        <v>2</v>
      </c>
      <c r="E74" s="11">
        <f>IFERROR(COUNTIF(INDEX(Tabelle1[],0,MATCH("F4a[" &amp; $A74&amp; "]",Datensatz!$1:$1,0)),"Geringes Interesse"),0)</f>
        <v>0</v>
      </c>
      <c r="F74" s="11">
        <f>IFERROR(COUNTIF(INDEX(Tabelle1[],0,MATCH("F4a[" &amp; $A74&amp; "]",Datensatz!$1:$1,0)),"Kein Interesse"),0)</f>
        <v>1</v>
      </c>
      <c r="G74" s="11">
        <f>IFERROR(COUNTIF(INDEX(Tabelle1[],0,MATCH("F4a[" &amp; $A74&amp; "]",Datensatz!$1:$1,0)),""),0)</f>
        <v>0</v>
      </c>
      <c r="H74" s="5">
        <f t="shared" si="3"/>
        <v>3</v>
      </c>
      <c r="I74" s="66">
        <f t="shared" si="4"/>
        <v>2.3333333333333335</v>
      </c>
      <c r="J74" s="4">
        <f t="shared" si="9"/>
        <v>0</v>
      </c>
      <c r="K74" s="4">
        <f t="shared" si="10"/>
        <v>0.66666666666666663</v>
      </c>
      <c r="L74" s="4">
        <f t="shared" si="5"/>
        <v>0</v>
      </c>
      <c r="M74" s="4">
        <f t="shared" si="6"/>
        <v>0.33333333333333331</v>
      </c>
      <c r="N74" s="4">
        <f t="shared" si="7"/>
        <v>0</v>
      </c>
      <c r="O74" s="6">
        <f t="shared" si="8"/>
        <v>1</v>
      </c>
    </row>
    <row r="75" spans="1:16" ht="13" x14ac:dyDescent="0.3">
      <c r="A75" s="72" t="s">
        <v>229</v>
      </c>
      <c r="B75" s="52" t="s">
        <v>219</v>
      </c>
      <c r="C75" s="11">
        <f>IFERROR(COUNTIF(INDEX(Tabelle1[],0,MATCH("F4a[" &amp; $A75&amp; "]",Datensatz!$1:$1,0)),"Großes Interesse"),0)</f>
        <v>1</v>
      </c>
      <c r="D75" s="11">
        <f>IFERROR(COUNTIF(INDEX(Tabelle1[],0,MATCH("F4a[" &amp; $A75&amp; "]",Datensatz!$1:$1,0)),"Interesse"),0)</f>
        <v>1</v>
      </c>
      <c r="E75" s="11">
        <f>IFERROR(COUNTIF(INDEX(Tabelle1[],0,MATCH("F4a[" &amp; $A75&amp; "]",Datensatz!$1:$1,0)),"Geringes Interesse"),0)</f>
        <v>1</v>
      </c>
      <c r="F75" s="11">
        <f>IFERROR(COUNTIF(INDEX(Tabelle1[],0,MATCH("F4a[" &amp; $A75&amp; "]",Datensatz!$1:$1,0)),"Kein Interesse"),0)</f>
        <v>0</v>
      </c>
      <c r="G75" s="11">
        <f>IFERROR(COUNTIF(INDEX(Tabelle1[],0,MATCH("F4a[" &amp; $A75&amp; "]",Datensatz!$1:$1,0)),""),0)</f>
        <v>0</v>
      </c>
      <c r="H75" s="5">
        <f t="shared" si="3"/>
        <v>3</v>
      </c>
      <c r="I75" s="66">
        <f t="shared" si="4"/>
        <v>3</v>
      </c>
      <c r="J75" s="4">
        <f t="shared" si="9"/>
        <v>0.33333333333333331</v>
      </c>
      <c r="K75" s="4">
        <f t="shared" si="10"/>
        <v>0.33333333333333331</v>
      </c>
      <c r="L75" s="4">
        <f t="shared" si="5"/>
        <v>0.33333333333333331</v>
      </c>
      <c r="M75" s="4">
        <f t="shared" si="6"/>
        <v>0</v>
      </c>
      <c r="N75" s="4">
        <f t="shared" si="7"/>
        <v>0</v>
      </c>
      <c r="O75" s="6">
        <f t="shared" si="8"/>
        <v>1</v>
      </c>
    </row>
    <row r="76" spans="1:16" ht="13" x14ac:dyDescent="0.3">
      <c r="A76" s="72" t="s">
        <v>311</v>
      </c>
      <c r="B76" s="52" t="s">
        <v>312</v>
      </c>
      <c r="C76" s="11">
        <f>IFERROR(COUNTIF(INDEX(Tabelle1[],0,MATCH("F4a[" &amp; $A76&amp; "]",Datensatz!$1:$1,0)),"Großes Interesse"),0)</f>
        <v>0</v>
      </c>
      <c r="D76" s="11">
        <f>IFERROR(COUNTIF(INDEX(Tabelle1[],0,MATCH("F4a[" &amp; $A76&amp; "]",Datensatz!$1:$1,0)),"Interesse"),0)</f>
        <v>0</v>
      </c>
      <c r="E76" s="11">
        <f>IFERROR(COUNTIF(INDEX(Tabelle1[],0,MATCH("F4a[" &amp; $A76&amp; "]",Datensatz!$1:$1,0)),"Geringes Interesse"),0)</f>
        <v>0</v>
      </c>
      <c r="F76" s="11">
        <f>IFERROR(COUNTIF(INDEX(Tabelle1[],0,MATCH("F4a[" &amp; $A76&amp; "]",Datensatz!$1:$1,0)),"Kein Interesse"),0)</f>
        <v>0</v>
      </c>
      <c r="G76" s="11">
        <f>IFERROR(COUNTIF(INDEX(Tabelle1[],0,MATCH("F4a[" &amp; $A76&amp; "]",Datensatz!$1:$1,0)),""),0)</f>
        <v>0</v>
      </c>
      <c r="H76" s="5">
        <f t="shared" ref="H76:H77" si="19">SUM(C76:G76)</f>
        <v>0</v>
      </c>
      <c r="I76" s="66" t="e">
        <f t="shared" ref="I76:I77" si="20">((C76*4)+(D76*3)+(E76*2)+(F76))/SUM(C76:F76)</f>
        <v>#DIV/0!</v>
      </c>
      <c r="J76" s="4">
        <f t="shared" ref="J76:J77" si="21">C76/$H$68</f>
        <v>0</v>
      </c>
      <c r="K76" s="4">
        <f t="shared" ref="K76:K77" si="22">D76/$H$68</f>
        <v>0</v>
      </c>
      <c r="L76" s="4">
        <f t="shared" ref="L76:L77" si="23">E76/$H$68</f>
        <v>0</v>
      </c>
      <c r="M76" s="4">
        <f t="shared" ref="M76:M77" si="24">F76/$H$68</f>
        <v>0</v>
      </c>
      <c r="N76" s="4">
        <f t="shared" ref="N76:N77" si="25">G76/$H$68</f>
        <v>0</v>
      </c>
      <c r="O76" s="6">
        <f t="shared" ref="O76:O77" si="26">SUM(J76:N76)</f>
        <v>0</v>
      </c>
    </row>
    <row r="77" spans="1:16" ht="13" x14ac:dyDescent="0.3">
      <c r="A77" s="72" t="s">
        <v>314</v>
      </c>
      <c r="B77" s="52" t="s">
        <v>313</v>
      </c>
      <c r="C77" s="11">
        <f>IFERROR(COUNTIF(INDEX(Tabelle1[],0,MATCH("F4a[" &amp; $A77&amp; "]",Datensatz!$1:$1,0)),"Großes Interesse"),0)</f>
        <v>0</v>
      </c>
      <c r="D77" s="11">
        <f>IFERROR(COUNTIF(INDEX(Tabelle1[],0,MATCH("F4a[" &amp; $A77&amp; "]",Datensatz!$1:$1,0)),"Interesse"),0)</f>
        <v>0</v>
      </c>
      <c r="E77" s="11">
        <f>IFERROR(COUNTIF(INDEX(Tabelle1[],0,MATCH("F4a[" &amp; $A77&amp; "]",Datensatz!$1:$1,0)),"Geringes Interesse"),0)</f>
        <v>0</v>
      </c>
      <c r="F77" s="11">
        <f>IFERROR(COUNTIF(INDEX(Tabelle1[],0,MATCH("F4a[" &amp; $A77&amp; "]",Datensatz!$1:$1,0)),"Kein Interesse"),0)</f>
        <v>0</v>
      </c>
      <c r="G77" s="11">
        <f>IFERROR(COUNTIF(INDEX(Tabelle1[],0,MATCH("F4a[" &amp; $A77&amp; "]",Datensatz!$1:$1,0)),""),0)</f>
        <v>0</v>
      </c>
      <c r="H77" s="5">
        <f t="shared" si="19"/>
        <v>0</v>
      </c>
      <c r="I77" s="66" t="e">
        <f t="shared" si="20"/>
        <v>#DIV/0!</v>
      </c>
      <c r="J77" s="4">
        <f t="shared" si="21"/>
        <v>0</v>
      </c>
      <c r="K77" s="4">
        <f t="shared" si="22"/>
        <v>0</v>
      </c>
      <c r="L77" s="4">
        <f t="shared" si="23"/>
        <v>0</v>
      </c>
      <c r="M77" s="4">
        <f t="shared" si="24"/>
        <v>0</v>
      </c>
      <c r="N77" s="4">
        <f t="shared" si="25"/>
        <v>0</v>
      </c>
      <c r="O77" s="6">
        <f t="shared" si="26"/>
        <v>0</v>
      </c>
    </row>
    <row r="78" spans="1:16" ht="13" x14ac:dyDescent="0.3">
      <c r="A78" s="72" t="s">
        <v>230</v>
      </c>
      <c r="B78" s="52" t="s">
        <v>218</v>
      </c>
      <c r="C78" s="11">
        <f>IFERROR(COUNTIF(INDEX(Tabelle1[],0,MATCH("F4a[" &amp; $A78&amp; "]",Datensatz!$1:$1,0)),"Großes Interesse"),0)</f>
        <v>0</v>
      </c>
      <c r="D78" s="11">
        <f>IFERROR(COUNTIF(INDEX(Tabelle1[],0,MATCH("F4a[" &amp; $A78&amp; "]",Datensatz!$1:$1,0)),"Interesse"),0)</f>
        <v>1</v>
      </c>
      <c r="E78" s="11">
        <f>IFERROR(COUNTIF(INDEX(Tabelle1[],0,MATCH("F4a[" &amp; $A78&amp; "]",Datensatz!$1:$1,0)),"Geringes Interesse"),0)</f>
        <v>0</v>
      </c>
      <c r="F78" s="11">
        <f>IFERROR(COUNTIF(INDEX(Tabelle1[],0,MATCH("F4a[" &amp; $A78&amp; "]",Datensatz!$1:$1,0)),"Kein Interesse"),0)</f>
        <v>2</v>
      </c>
      <c r="G78" s="11">
        <f>IFERROR(COUNTIF(INDEX(Tabelle1[],0,MATCH("F4a[" &amp; $A78&amp; "]",Datensatz!$1:$1,0)),""),0)</f>
        <v>0</v>
      </c>
      <c r="H78" s="5">
        <f t="shared" si="3"/>
        <v>3</v>
      </c>
      <c r="I78" s="66">
        <f t="shared" si="4"/>
        <v>1.6666666666666667</v>
      </c>
      <c r="J78" s="4">
        <f t="shared" si="9"/>
        <v>0</v>
      </c>
      <c r="K78" s="4">
        <f t="shared" si="10"/>
        <v>0.33333333333333331</v>
      </c>
      <c r="L78" s="4">
        <f t="shared" si="5"/>
        <v>0</v>
      </c>
      <c r="M78" s="4">
        <f t="shared" si="6"/>
        <v>0.66666666666666663</v>
      </c>
      <c r="N78" s="4">
        <f t="shared" si="7"/>
        <v>0</v>
      </c>
      <c r="O78" s="6">
        <f t="shared" si="8"/>
        <v>1</v>
      </c>
    </row>
    <row r="79" spans="1:16" ht="13" x14ac:dyDescent="0.3">
      <c r="A79" s="72" t="s">
        <v>231</v>
      </c>
      <c r="B79" s="52" t="s">
        <v>222</v>
      </c>
      <c r="C79" s="11">
        <f>IFERROR(COUNTIF(INDEX(Tabelle1[],0,MATCH("F4a[" &amp; $A79&amp; "]",Datensatz!$1:$1,0)),"Großes Interesse"),0)</f>
        <v>2</v>
      </c>
      <c r="D79" s="11">
        <f>IFERROR(COUNTIF(INDEX(Tabelle1[],0,MATCH("F4a[" &amp; $A79&amp; "]",Datensatz!$1:$1,0)),"Interesse"),0)</f>
        <v>0</v>
      </c>
      <c r="E79" s="11">
        <f>IFERROR(COUNTIF(INDEX(Tabelle1[],0,MATCH("F4a[" &amp; $A79&amp; "]",Datensatz!$1:$1,0)),"Geringes Interesse"),0)</f>
        <v>1</v>
      </c>
      <c r="F79" s="11">
        <f>IFERROR(COUNTIF(INDEX(Tabelle1[],0,MATCH("F4a[" &amp; $A79&amp; "]",Datensatz!$1:$1,0)),"Kein Interesse"),0)</f>
        <v>0</v>
      </c>
      <c r="G79" s="11">
        <f>IFERROR(COUNTIF(INDEX(Tabelle1[],0,MATCH("F4a[" &amp; $A79&amp; "]",Datensatz!$1:$1,0)),""),0)</f>
        <v>0</v>
      </c>
      <c r="H79" s="5">
        <f t="shared" si="3"/>
        <v>3</v>
      </c>
      <c r="I79" s="66">
        <f t="shared" si="4"/>
        <v>3.3333333333333335</v>
      </c>
      <c r="J79" s="4">
        <f t="shared" si="9"/>
        <v>0.66666666666666663</v>
      </c>
      <c r="K79" s="4">
        <f t="shared" si="10"/>
        <v>0</v>
      </c>
      <c r="L79" s="4">
        <f t="shared" si="5"/>
        <v>0.33333333333333331</v>
      </c>
      <c r="M79" s="4">
        <f t="shared" si="6"/>
        <v>0</v>
      </c>
      <c r="N79" s="4">
        <f t="shared" si="7"/>
        <v>0</v>
      </c>
      <c r="O79" s="6">
        <f t="shared" si="8"/>
        <v>1</v>
      </c>
    </row>
    <row r="80" spans="1:16" ht="13" x14ac:dyDescent="0.3">
      <c r="A80" s="72" t="s">
        <v>232</v>
      </c>
      <c r="B80" s="52" t="s">
        <v>221</v>
      </c>
      <c r="C80" s="11">
        <f>IFERROR(COUNTIF(INDEX(Tabelle1[],0,MATCH("F4a[" &amp; $A80&amp; "]",Datensatz!$1:$1,0)),"Großes Interesse"),0)</f>
        <v>2</v>
      </c>
      <c r="D80" s="11">
        <f>IFERROR(COUNTIF(INDEX(Tabelle1[],0,MATCH("F4a[" &amp; $A80&amp; "]",Datensatz!$1:$1,0)),"Interesse"),0)</f>
        <v>0</v>
      </c>
      <c r="E80" s="11">
        <f>IFERROR(COUNTIF(INDEX(Tabelle1[],0,MATCH("F4a[" &amp; $A80&amp; "]",Datensatz!$1:$1,0)),"Geringes Interesse"),0)</f>
        <v>1</v>
      </c>
      <c r="F80" s="11">
        <f>IFERROR(COUNTIF(INDEX(Tabelle1[],0,MATCH("F4a[" &amp; $A80&amp; "]",Datensatz!$1:$1,0)),"Kein Interesse"),0)</f>
        <v>0</v>
      </c>
      <c r="G80" s="11">
        <f>IFERROR(COUNTIF(INDEX(Tabelle1[],0,MATCH("F4a[" &amp; $A80&amp; "]",Datensatz!$1:$1,0)),""),0)</f>
        <v>0</v>
      </c>
      <c r="H80" s="5">
        <f t="shared" si="3"/>
        <v>3</v>
      </c>
      <c r="I80" s="66">
        <f t="shared" si="4"/>
        <v>3.3333333333333335</v>
      </c>
      <c r="J80" s="4">
        <f t="shared" si="9"/>
        <v>0.66666666666666663</v>
      </c>
      <c r="K80" s="4">
        <f t="shared" si="10"/>
        <v>0</v>
      </c>
      <c r="L80" s="4">
        <f t="shared" si="5"/>
        <v>0.33333333333333331</v>
      </c>
      <c r="M80" s="4">
        <f t="shared" si="6"/>
        <v>0</v>
      </c>
      <c r="N80" s="4">
        <f t="shared" si="7"/>
        <v>0</v>
      </c>
      <c r="O80" s="6">
        <f t="shared" si="8"/>
        <v>1</v>
      </c>
    </row>
    <row r="109" spans="2:15" ht="21" x14ac:dyDescent="0.4">
      <c r="B109" s="1" t="s">
        <v>233</v>
      </c>
    </row>
    <row r="110" spans="2:15" ht="21" x14ac:dyDescent="0.4">
      <c r="B110" s="73" t="s">
        <v>305</v>
      </c>
      <c r="C110" s="74"/>
      <c r="D110" s="73"/>
      <c r="E110" s="73"/>
      <c r="F110" s="73"/>
    </row>
    <row r="112" spans="2:15" ht="13" x14ac:dyDescent="0.3">
      <c r="C112" s="5" t="s">
        <v>248</v>
      </c>
      <c r="D112" s="5" t="s">
        <v>247</v>
      </c>
      <c r="E112" s="5" t="s">
        <v>245</v>
      </c>
      <c r="F112" s="5" t="s">
        <v>246</v>
      </c>
      <c r="G112" s="5" t="s">
        <v>119</v>
      </c>
      <c r="H112" s="5" t="s">
        <v>131</v>
      </c>
      <c r="I112" s="5" t="s">
        <v>249</v>
      </c>
      <c r="J112" s="5" t="s">
        <v>95</v>
      </c>
      <c r="K112" s="5" t="s">
        <v>96</v>
      </c>
      <c r="L112" s="5" t="s">
        <v>98</v>
      </c>
      <c r="M112" s="5" t="s">
        <v>97</v>
      </c>
      <c r="N112" s="5" t="s">
        <v>119</v>
      </c>
      <c r="O112" s="5" t="s">
        <v>131</v>
      </c>
    </row>
    <row r="113" spans="1:15" ht="13" x14ac:dyDescent="0.3">
      <c r="A113" s="72" t="s">
        <v>128</v>
      </c>
      <c r="B113" s="52" t="s">
        <v>316</v>
      </c>
      <c r="C113" s="11">
        <f>IFERROR(COUNTIF(INDEX(Tabelle1[],0,MATCH("F3a[" &amp; $A113&amp; "]",Datensatz!$1:$1,0)),"Großes Interesse"),0)</f>
        <v>0</v>
      </c>
      <c r="D113" s="11">
        <f>IFERROR(COUNTIF(INDEX(Tabelle1[],0,MATCH("F3a[" &amp; $A113&amp; "]",Datensatz!$1:$1,0)),"Interesse"),0)</f>
        <v>1</v>
      </c>
      <c r="E113" s="11">
        <f>IFERROR(COUNTIF(INDEX(Tabelle1[],0,MATCH("F3a[" &amp; $A113&amp; "]",Datensatz!$1:$1,0)),"Geringes Interesse"),0)</f>
        <v>0</v>
      </c>
      <c r="F113" s="11">
        <f>IFERROR(COUNTIF(INDEX(Tabelle1[],0,MATCH("F3a[" &amp; $A113&amp; "]",Datensatz!$1:$1,0)),"Kein Interesse"),0)</f>
        <v>0</v>
      </c>
      <c r="G113" s="11">
        <f>IFERROR(COUNTIF(INDEX(Tabelle1[],0,MATCH("F3a[" &amp; $A113&amp; "]",Datensatz!$1:$1,0)),""),0)</f>
        <v>2</v>
      </c>
      <c r="H113" s="5">
        <f t="shared" ref="H113" si="27">SUM(C113:G113)</f>
        <v>3</v>
      </c>
      <c r="I113" s="66">
        <f t="shared" ref="I113" si="28">((C113*4)+(D113*3)+(E113*2)+(F113))/SUM(C113:F113)</f>
        <v>3</v>
      </c>
      <c r="J113" s="4">
        <f t="shared" ref="J113:N117" si="29">C113/$H$68</f>
        <v>0</v>
      </c>
      <c r="K113" s="4">
        <f t="shared" si="29"/>
        <v>0.33333333333333331</v>
      </c>
      <c r="L113" s="4">
        <f t="shared" si="29"/>
        <v>0</v>
      </c>
      <c r="M113" s="4">
        <f t="shared" si="29"/>
        <v>0</v>
      </c>
      <c r="N113" s="4">
        <f t="shared" si="29"/>
        <v>0.66666666666666663</v>
      </c>
      <c r="O113" s="6">
        <f>SUM(J113:N113)</f>
        <v>1</v>
      </c>
    </row>
    <row r="114" spans="1:15" ht="13" x14ac:dyDescent="0.3">
      <c r="A114" s="72" t="s">
        <v>140</v>
      </c>
      <c r="B114" s="52" t="s">
        <v>317</v>
      </c>
      <c r="C114" s="11">
        <f>IFERROR(COUNTIF(INDEX(Tabelle1[],0,MATCH("F3a[" &amp; $A114&amp; "]",Datensatz!$1:$1,0)),"Großes Interesse"),0)</f>
        <v>1</v>
      </c>
      <c r="D114" s="11">
        <f>IFERROR(COUNTIF(INDEX(Tabelle1[],0,MATCH("F3a[" &amp; $A114&amp; "]",Datensatz!$1:$1,0)),"Interesse"),0)</f>
        <v>0</v>
      </c>
      <c r="E114" s="11">
        <f>IFERROR(COUNTIF(INDEX(Tabelle1[],0,MATCH("F3a[" &amp; $A114&amp; "]",Datensatz!$1:$1,0)),"Geringes Interesse"),0)</f>
        <v>0</v>
      </c>
      <c r="F114" s="11">
        <f>IFERROR(COUNTIF(INDEX(Tabelle1[],0,MATCH("F3a[" &amp; $A114&amp; "]",Datensatz!$1:$1,0)),"Kein Interesse"),0)</f>
        <v>0</v>
      </c>
      <c r="G114" s="11">
        <f>IFERROR(COUNTIF(INDEX(Tabelle1[],0,MATCH("F3a[" &amp; $A114&amp; "]",Datensatz!$1:$1,0)),""),0)</f>
        <v>2</v>
      </c>
      <c r="H114" s="5">
        <f>SUM(C114:G114)</f>
        <v>3</v>
      </c>
      <c r="I114" s="66">
        <f>((C114*4)+(D114*3)+(E114*2)+(F114))/SUM(C114:F114)</f>
        <v>4</v>
      </c>
      <c r="J114" s="4">
        <f t="shared" si="29"/>
        <v>0.33333333333333331</v>
      </c>
      <c r="K114" s="4">
        <f t="shared" si="29"/>
        <v>0</v>
      </c>
      <c r="L114" s="4">
        <f t="shared" si="29"/>
        <v>0</v>
      </c>
      <c r="M114" s="4">
        <f t="shared" si="29"/>
        <v>0</v>
      </c>
      <c r="N114" s="4">
        <f t="shared" si="29"/>
        <v>0.66666666666666663</v>
      </c>
      <c r="O114" s="6">
        <f>SUM(J114:N114)</f>
        <v>1</v>
      </c>
    </row>
    <row r="115" spans="1:15" ht="13" x14ac:dyDescent="0.3">
      <c r="A115" s="72" t="s">
        <v>315</v>
      </c>
      <c r="B115" s="52" t="s">
        <v>318</v>
      </c>
      <c r="C115" s="11">
        <f>IFERROR(COUNTIF(INDEX(Tabelle1[],0,MATCH("F3a[" &amp; $A115&amp; "]",Datensatz!$1:$1,0)),"Großes Interesse"),0)</f>
        <v>0</v>
      </c>
      <c r="D115" s="11">
        <f>IFERROR(COUNTIF(INDEX(Tabelle1[],0,MATCH("F3a[" &amp; $A115&amp; "]",Datensatz!$1:$1,0)),"Interesse"),0)</f>
        <v>0</v>
      </c>
      <c r="E115" s="11">
        <f>IFERROR(COUNTIF(INDEX(Tabelle1[],0,MATCH("F3a[" &amp; $A115&amp; "]",Datensatz!$1:$1,0)),"Geringes Interesse"),0)</f>
        <v>0</v>
      </c>
      <c r="F115" s="11">
        <f>IFERROR(COUNTIF(INDEX(Tabelle1[],0,MATCH("F3a[" &amp; $A115&amp; "]",Datensatz!$1:$1,0)),"Kein Interesse"),0)</f>
        <v>0</v>
      </c>
      <c r="G115" s="11">
        <f>IFERROR(COUNTIF(INDEX(Tabelle1[],0,MATCH("F3a[" &amp; $A115&amp; "]",Datensatz!$1:$1,0)),""),0)</f>
        <v>0</v>
      </c>
      <c r="H115" s="5">
        <f>SUM(C115:G115)</f>
        <v>0</v>
      </c>
      <c r="I115" s="66" t="e">
        <f>((C115*4)+(D115*3)+(E115*2)+(F115))/SUM(C115:F115)</f>
        <v>#DIV/0!</v>
      </c>
      <c r="J115" s="4">
        <f t="shared" ref="J115" si="30">C115/$H$68</f>
        <v>0</v>
      </c>
      <c r="K115" s="4">
        <f t="shared" ref="K115" si="31">D115/$H$68</f>
        <v>0</v>
      </c>
      <c r="L115" s="4">
        <f t="shared" ref="L115" si="32">E115/$H$68</f>
        <v>0</v>
      </c>
      <c r="M115" s="4">
        <f t="shared" ref="M115" si="33">F115/$H$68</f>
        <v>0</v>
      </c>
      <c r="N115" s="4">
        <f t="shared" ref="N115" si="34">G115/$H$68</f>
        <v>0</v>
      </c>
      <c r="O115" s="6">
        <f>SUM(J115:N115)</f>
        <v>0</v>
      </c>
    </row>
    <row r="116" spans="1:15" ht="13" x14ac:dyDescent="0.3">
      <c r="A116" s="72" t="s">
        <v>235</v>
      </c>
      <c r="B116" s="52" t="s">
        <v>234</v>
      </c>
      <c r="C116" s="11">
        <f>IFERROR(COUNTIF(INDEX(Tabelle1[],0,MATCH("F3a[" &amp; $A116&amp; "]",Datensatz!$1:$1,0)),"Großes Interesse"),0)</f>
        <v>1</v>
      </c>
      <c r="D116" s="11">
        <f>IFERROR(COUNTIF(INDEX(Tabelle1[],0,MATCH("F3a[" &amp; $A116&amp; "]",Datensatz!$1:$1,0)),"Interesse"),0)</f>
        <v>0</v>
      </c>
      <c r="E116" s="11">
        <f>IFERROR(COUNTIF(INDEX(Tabelle1[],0,MATCH("F3a[" &amp; $A116&amp; "]",Datensatz!$1:$1,0)),"Geringes Interesse"),0)</f>
        <v>0</v>
      </c>
      <c r="F116" s="11">
        <f>IFERROR(COUNTIF(INDEX(Tabelle1[],0,MATCH("F3a[" &amp; $A116&amp; "]",Datensatz!$1:$1,0)),"Kein Interesse"),0)</f>
        <v>0</v>
      </c>
      <c r="G116" s="11">
        <f>IFERROR(COUNTIF(INDEX(Tabelle1[],0,MATCH("F3a[" &amp; $A116&amp; "]",Datensatz!$1:$1,0)),""),0)</f>
        <v>2</v>
      </c>
      <c r="H116" s="5">
        <f>SUM(C116:G116)</f>
        <v>3</v>
      </c>
      <c r="I116" s="66">
        <f>((C116*4)+(D116*3)+(E116*2)+(F116))/SUM(C116:F116)</f>
        <v>4</v>
      </c>
      <c r="J116" s="4">
        <f t="shared" si="29"/>
        <v>0.33333333333333331</v>
      </c>
      <c r="K116" s="4">
        <f t="shared" si="29"/>
        <v>0</v>
      </c>
      <c r="L116" s="4">
        <f t="shared" si="29"/>
        <v>0</v>
      </c>
      <c r="M116" s="4">
        <f t="shared" si="29"/>
        <v>0</v>
      </c>
      <c r="N116" s="4">
        <f t="shared" si="29"/>
        <v>0.66666666666666663</v>
      </c>
      <c r="O116" s="6">
        <f>SUM(J116:N116)</f>
        <v>1</v>
      </c>
    </row>
    <row r="117" spans="1:15" ht="13" x14ac:dyDescent="0.3">
      <c r="A117" s="72" t="s">
        <v>236</v>
      </c>
      <c r="B117" s="52" t="s">
        <v>319</v>
      </c>
      <c r="C117" s="11">
        <f>IFERROR(COUNTIF(INDEX(Tabelle1[],0,MATCH("F3a[" &amp; $A117&amp; "]",Datensatz!$1:$1,0)),"Großes Interesse"),0)</f>
        <v>1</v>
      </c>
      <c r="D117" s="11">
        <f>IFERROR(COUNTIF(INDEX(Tabelle1[],0,MATCH("F3a[" &amp; $A117&amp; "]",Datensatz!$1:$1,0)),"Interesse"),0)</f>
        <v>0</v>
      </c>
      <c r="E117" s="11">
        <f>IFERROR(COUNTIF(INDEX(Tabelle1[],0,MATCH("F3a[" &amp; $A117&amp; "]",Datensatz!$1:$1,0)),"Geringes Interesse"),0)</f>
        <v>0</v>
      </c>
      <c r="F117" s="11">
        <f>IFERROR(COUNTIF(INDEX(Tabelle1[],0,MATCH("F3a[" &amp; $A117&amp; "]",Datensatz!$1:$1,0)),"Kein Interesse"),0)</f>
        <v>0</v>
      </c>
      <c r="G117" s="11">
        <f>IFERROR(COUNTIF(INDEX(Tabelle1[],0,MATCH("F3a[" &amp; $A117&amp; "]",Datensatz!$1:$1,0)),""),0)</f>
        <v>2</v>
      </c>
      <c r="H117" s="5">
        <f>SUM(C117:G117)</f>
        <v>3</v>
      </c>
      <c r="I117" s="66">
        <f>((C117*4)+(D117*3)+(E117*2)+(F117))/SUM(C117:F117)</f>
        <v>4</v>
      </c>
      <c r="J117" s="4">
        <f t="shared" si="29"/>
        <v>0.33333333333333331</v>
      </c>
      <c r="K117" s="4">
        <f t="shared" si="29"/>
        <v>0</v>
      </c>
      <c r="L117" s="4">
        <f t="shared" si="29"/>
        <v>0</v>
      </c>
      <c r="M117" s="4">
        <f t="shared" si="29"/>
        <v>0</v>
      </c>
      <c r="N117" s="4">
        <f t="shared" si="29"/>
        <v>0.66666666666666663</v>
      </c>
      <c r="O117" s="6">
        <f>SUM(J117:N117)</f>
        <v>1</v>
      </c>
    </row>
    <row r="142" spans="2:6" ht="21" x14ac:dyDescent="0.4">
      <c r="B142" s="1" t="s">
        <v>237</v>
      </c>
    </row>
    <row r="143" spans="2:6" ht="21" x14ac:dyDescent="0.4">
      <c r="B143" s="73" t="s">
        <v>305</v>
      </c>
      <c r="C143" s="74"/>
      <c r="D143" s="73"/>
      <c r="E143" s="73"/>
      <c r="F143" s="73"/>
    </row>
    <row r="145" spans="1:15" ht="13" x14ac:dyDescent="0.3">
      <c r="C145" s="5" t="s">
        <v>248</v>
      </c>
      <c r="D145" s="5" t="s">
        <v>247</v>
      </c>
      <c r="E145" s="5" t="s">
        <v>245</v>
      </c>
      <c r="F145" s="5" t="s">
        <v>246</v>
      </c>
      <c r="G145" s="5" t="s">
        <v>119</v>
      </c>
      <c r="H145" s="5" t="s">
        <v>131</v>
      </c>
      <c r="I145" s="5" t="s">
        <v>249</v>
      </c>
      <c r="J145" s="5" t="s">
        <v>95</v>
      </c>
      <c r="K145" s="5" t="s">
        <v>96</v>
      </c>
      <c r="L145" s="5" t="s">
        <v>98</v>
      </c>
      <c r="M145" s="5" t="s">
        <v>97</v>
      </c>
      <c r="N145" s="5" t="s">
        <v>119</v>
      </c>
      <c r="O145" s="5" t="s">
        <v>131</v>
      </c>
    </row>
    <row r="146" spans="1:15" ht="13" x14ac:dyDescent="0.3">
      <c r="A146" s="72" t="s">
        <v>320</v>
      </c>
      <c r="B146" t="s">
        <v>321</v>
      </c>
      <c r="C146" s="11">
        <f>IFERROR(COUNTIF(INDEX(Tabelle1[],0,MATCH("H2[" &amp; $A146&amp; "]",Datensatz!$1:$1,0)),"Großes Interesse"),0)</f>
        <v>0</v>
      </c>
      <c r="D146" s="11">
        <f>IFERROR(COUNTIF(INDEX(Tabelle1[],0,MATCH("H2[" &amp; $A146&amp; "]",Datensatz!$1:$1,0)),"Interesse"),0)</f>
        <v>0</v>
      </c>
      <c r="E146" s="11">
        <f>IFERROR(COUNTIF(INDEX(Tabelle1[],0,MATCH("H2[" &amp; $A146&amp; "]",Datensatz!$1:$1,0)),"Geringes Interesse"),0)</f>
        <v>0</v>
      </c>
      <c r="F146" s="11">
        <f>IFERROR(COUNTIF(INDEX(Tabelle1[],0,MATCH("H2[" &amp; $A146&amp; "]",Datensatz!$1:$1,0)),"Kein Interesse"),0)</f>
        <v>0</v>
      </c>
      <c r="G146" s="11">
        <f>IFERROR(COUNTIF(INDEX(Tabelle1[],0,MATCH("H2[" &amp; $A146&amp; "]",Datensatz!$1:$1,0)),""),0)</f>
        <v>0</v>
      </c>
      <c r="H146" s="5">
        <f t="shared" ref="H146" si="35">SUM(C146:G146)</f>
        <v>0</v>
      </c>
      <c r="I146" s="66" t="e">
        <f t="shared" ref="I146" si="36">((C146*4)+(D146*3)+(E146*2)+(F146))/SUM(C146:F146)</f>
        <v>#DIV/0!</v>
      </c>
      <c r="J146" s="4">
        <f t="shared" ref="J146" si="37">C146/$H$68</f>
        <v>0</v>
      </c>
      <c r="K146" s="4">
        <f t="shared" ref="K146" si="38">D146/$H$68</f>
        <v>0</v>
      </c>
      <c r="L146" s="4">
        <f t="shared" ref="L146" si="39">E146/$H$68</f>
        <v>0</v>
      </c>
      <c r="M146" s="4">
        <f t="shared" ref="M146" si="40">F146/$H$68</f>
        <v>0</v>
      </c>
      <c r="N146" s="4">
        <f t="shared" ref="N146" si="41">G146/$H$68</f>
        <v>0</v>
      </c>
      <c r="O146" s="6">
        <f>SUM(J146:N146)</f>
        <v>0</v>
      </c>
    </row>
    <row r="147" spans="1:15" ht="13" x14ac:dyDescent="0.3">
      <c r="A147" s="72" t="s">
        <v>121</v>
      </c>
      <c r="B147" s="52" t="s">
        <v>240</v>
      </c>
      <c r="C147" s="11">
        <f>IFERROR(COUNTIF(INDEX(Tabelle1[],0,MATCH("H2[" &amp; $A147&amp; "]",Datensatz!$1:$1,0)),"Großes Interesse"),0)</f>
        <v>0</v>
      </c>
      <c r="D147" s="11">
        <f>IFERROR(COUNTIF(INDEX(Tabelle1[],0,MATCH("H2[" &amp; $A147&amp; "]",Datensatz!$1:$1,0)),"Interesse"),0)</f>
        <v>0</v>
      </c>
      <c r="E147" s="11">
        <f>IFERROR(COUNTIF(INDEX(Tabelle1[],0,MATCH("H2[" &amp; $A147&amp; "]",Datensatz!$1:$1,0)),"Geringes Interesse"),0)</f>
        <v>1</v>
      </c>
      <c r="F147" s="11">
        <f>IFERROR(COUNTIF(INDEX(Tabelle1[],0,MATCH("H2[" &amp; $A147&amp; "]",Datensatz!$1:$1,0)),"Kein Interesse"),0)</f>
        <v>2</v>
      </c>
      <c r="G147" s="11">
        <f>IFERROR(COUNTIF(INDEX(Tabelle1[],0,MATCH("H2[" &amp; $A147&amp; "]",Datensatz!$1:$1,0)),""),0)</f>
        <v>0</v>
      </c>
      <c r="H147" s="5">
        <f t="shared" ref="H147" si="42">SUM(C147:G147)</f>
        <v>3</v>
      </c>
      <c r="I147" s="66">
        <f t="shared" ref="I147" si="43">((C147*4)+(D147*3)+(E147*2)+(F147))/SUM(C147:F147)</f>
        <v>1.3333333333333333</v>
      </c>
      <c r="J147" s="4">
        <f t="shared" ref="J147:N148" si="44">C147/$H$68</f>
        <v>0</v>
      </c>
      <c r="K147" s="4">
        <f t="shared" si="44"/>
        <v>0</v>
      </c>
      <c r="L147" s="4">
        <f t="shared" si="44"/>
        <v>0.33333333333333331</v>
      </c>
      <c r="M147" s="4">
        <f t="shared" si="44"/>
        <v>0.66666666666666663</v>
      </c>
      <c r="N147" s="4">
        <f t="shared" si="44"/>
        <v>0</v>
      </c>
      <c r="O147" s="6">
        <f>SUM(J147:N147)</f>
        <v>1</v>
      </c>
    </row>
    <row r="148" spans="1:15" ht="13" x14ac:dyDescent="0.3">
      <c r="A148" s="72" t="s">
        <v>238</v>
      </c>
      <c r="B148" s="52" t="s">
        <v>239</v>
      </c>
      <c r="C148" s="11">
        <f>IFERROR(COUNTIF(INDEX(Tabelle1[],0,MATCH("H2[" &amp; $A148&amp; "]",Datensatz!$1:$1,0)),"Großes Interesse"),0)</f>
        <v>1</v>
      </c>
      <c r="D148" s="11">
        <f>IFERROR(COUNTIF(INDEX(Tabelle1[],0,MATCH("H2[" &amp; $A148&amp; "]",Datensatz!$1:$1,0)),"Interesse"),0)</f>
        <v>1</v>
      </c>
      <c r="E148" s="11">
        <f>IFERROR(COUNTIF(INDEX(Tabelle1[],0,MATCH("H2[" &amp; $A148&amp; "]",Datensatz!$1:$1,0)),"Geringes Interesse"),0)</f>
        <v>1</v>
      </c>
      <c r="F148" s="11">
        <f>IFERROR(COUNTIF(INDEX(Tabelle1[],0,MATCH("H2[" &amp; $A148&amp; "]",Datensatz!$1:$1,0)),"Kein Interesse"),0)</f>
        <v>0</v>
      </c>
      <c r="G148" s="11">
        <f>IFERROR(COUNTIF(INDEX(Tabelle1[],0,MATCH("H2[" &amp; $A148&amp; "]",Datensatz!$1:$1,0)),""),0)</f>
        <v>0</v>
      </c>
      <c r="H148" s="5">
        <f t="shared" ref="H148" si="45">SUM(C148:G148)</f>
        <v>3</v>
      </c>
      <c r="I148" s="66">
        <f>((C148*4)+(D148*3)+(E148*2)+(F148))/SUM(C148:F148)</f>
        <v>3</v>
      </c>
      <c r="J148" s="4">
        <f t="shared" si="44"/>
        <v>0.33333333333333331</v>
      </c>
      <c r="K148" s="4">
        <f t="shared" si="44"/>
        <v>0.33333333333333331</v>
      </c>
      <c r="L148" s="4">
        <f t="shared" si="44"/>
        <v>0.33333333333333331</v>
      </c>
      <c r="M148" s="4">
        <f t="shared" si="44"/>
        <v>0</v>
      </c>
      <c r="N148" s="4">
        <f t="shared" si="44"/>
        <v>0</v>
      </c>
      <c r="O148" s="6">
        <f>SUM(J148:N148)</f>
        <v>1</v>
      </c>
    </row>
    <row r="170" spans="1:4" s="50" customFormat="1" ht="12" customHeight="1" x14ac:dyDescent="0.4">
      <c r="B170" s="51"/>
    </row>
    <row r="171" spans="1:4" s="50" customFormat="1" ht="12" customHeight="1" x14ac:dyDescent="0.4">
      <c r="C171" s="51"/>
    </row>
    <row r="172" spans="1:4" s="50" customFormat="1" ht="12" customHeight="1" x14ac:dyDescent="0.3">
      <c r="C172" s="54"/>
      <c r="D172" s="54"/>
    </row>
    <row r="173" spans="1:4" s="50" customFormat="1" ht="12" customHeight="1" x14ac:dyDescent="0.3">
      <c r="A173" s="55"/>
      <c r="B173" s="52"/>
      <c r="C173" s="53"/>
      <c r="D173" s="56"/>
    </row>
    <row r="174" spans="1:4" s="50" customFormat="1" ht="12" customHeight="1" x14ac:dyDescent="0.3">
      <c r="A174" s="55"/>
      <c r="B174" s="52"/>
      <c r="C174" s="53"/>
      <c r="D174" s="56"/>
    </row>
    <row r="175" spans="1:4" s="50" customFormat="1" ht="12" customHeight="1" x14ac:dyDescent="0.3">
      <c r="A175" s="55"/>
      <c r="B175" s="52"/>
      <c r="C175" s="53"/>
      <c r="D175" s="56"/>
    </row>
    <row r="176" spans="1:4" s="50" customFormat="1" ht="12" customHeight="1" x14ac:dyDescent="0.3">
      <c r="A176" s="55"/>
      <c r="B176" s="52"/>
      <c r="C176" s="53"/>
      <c r="D176" s="56"/>
    </row>
    <row r="177" spans="1:4" s="50" customFormat="1" ht="12" customHeight="1" x14ac:dyDescent="0.3">
      <c r="A177" s="55"/>
      <c r="B177" s="57"/>
      <c r="C177" s="53"/>
      <c r="D177" s="56"/>
    </row>
    <row r="178" spans="1:4" s="50" customFormat="1" ht="12" customHeight="1" x14ac:dyDescent="0.3">
      <c r="B178" s="58"/>
      <c r="C178" s="54"/>
      <c r="D178" s="59"/>
    </row>
    <row r="179" spans="1:4" s="50" customFormat="1" ht="12" customHeight="1" x14ac:dyDescent="0.25"/>
    <row r="180" spans="1:4" s="50" customFormat="1" ht="12" customHeight="1" x14ac:dyDescent="0.25"/>
  </sheetData>
  <sortState xmlns:xlrd2="http://schemas.microsoft.com/office/spreadsheetml/2017/richdata2" ref="A147:O148">
    <sortCondition ref="I147:I148"/>
  </sortState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4EF89-46BE-491E-AD0F-756F8EE24C1A}">
  <dimension ref="A1:E2000"/>
  <sheetViews>
    <sheetView workbookViewId="0">
      <selection activeCell="B26" sqref="B26"/>
    </sheetView>
  </sheetViews>
  <sheetFormatPr baseColWidth="10" defaultRowHeight="12.5" x14ac:dyDescent="0.25"/>
  <sheetData>
    <row r="1" spans="1:5" ht="23" x14ac:dyDescent="0.5">
      <c r="A1" s="10" t="s">
        <v>244</v>
      </c>
    </row>
    <row r="3" spans="1:5" ht="21" x14ac:dyDescent="0.4">
      <c r="A3" s="1" t="s">
        <v>242</v>
      </c>
    </row>
    <row r="4" spans="1:5" ht="15.5" x14ac:dyDescent="0.35">
      <c r="A4" s="75" t="s">
        <v>360</v>
      </c>
      <c r="B4" s="73"/>
      <c r="C4" s="73"/>
      <c r="D4" s="73"/>
      <c r="E4" s="73"/>
    </row>
    <row r="6" spans="1:5" x14ac:dyDescent="0.25">
      <c r="A6" t="str">
        <f>IFERROR(INDEX(Datensatz!C$2:AAB$1543, _xlfn.AGGREGATE(15,6,(ROW(Datensatz!C$2:C$1543)-1)/(ISTEXT(INDEX(Datensatz!C$2:AAB$1543,,MATCH("F5", Datensatz!C$1:AAB$1,0)))), ROW(A1)), MATCH("F5", Datensatz!C$1:AAB$1,0)), "")</f>
        <v>sicherere und besser gekenzzeichnete Fahrradwege/-ampeln, besonders an großen Keuzungen</v>
      </c>
    </row>
    <row r="7" spans="1:5" x14ac:dyDescent="0.25">
      <c r="A7" t="str">
        <f>IFERROR(INDEX(Datensatz!C$2:AAB$1543, _xlfn.AGGREGATE(15,6,(ROW(Datensatz!C$2:C$1543)-1)/(ISTEXT(INDEX(Datensatz!C$2:AAB$1543,,MATCH("F5", Datensatz!C$1:AAB$1,0)))), ROW(A2)), MATCH("F5", Datensatz!C$1:AAB$1,0)), "")</f>
        <v/>
      </c>
    </row>
    <row r="8" spans="1:5" x14ac:dyDescent="0.25">
      <c r="A8" t="str">
        <f>IFERROR(INDEX(Datensatz!C$2:AAB$1543, _xlfn.AGGREGATE(15,6,(ROW(Datensatz!C$2:C$1543)-1)/(ISTEXT(INDEX(Datensatz!C$2:AAB$1543,,MATCH("F5", Datensatz!C$1:AAB$1,0)))), ROW(A3)), MATCH("F5", Datensatz!C$1:AAB$1,0)), "")</f>
        <v/>
      </c>
    </row>
    <row r="9" spans="1:5" x14ac:dyDescent="0.25">
      <c r="A9" t="str">
        <f>IFERROR(INDEX(Datensatz!C$2:AAB$1543, _xlfn.AGGREGATE(15,6,(ROW(Datensatz!C$2:C$1543)-1)/(ISTEXT(INDEX(Datensatz!C$2:AAB$1543,,MATCH("F5", Datensatz!C$1:AAB$1,0)))), ROW(A5)), MATCH("F5", Datensatz!C$1:AAB$1,0)), "")</f>
        <v/>
      </c>
    </row>
    <row r="10" spans="1:5" x14ac:dyDescent="0.25">
      <c r="A10" t="str">
        <f>IFERROR(INDEX(Datensatz!C$2:AAB$1543, _xlfn.AGGREGATE(15,6,(ROW(Datensatz!C$2:C$1543)-1)/(ISTEXT(INDEX(Datensatz!C$2:AAB$1543,,MATCH("F5", Datensatz!C$1:AAB$1,0)))), ROW(A6)), MATCH("F5", Datensatz!C$1:AAB$1,0)), "")</f>
        <v/>
      </c>
    </row>
    <row r="11" spans="1:5" x14ac:dyDescent="0.25">
      <c r="A11" t="str">
        <f>IFERROR(INDEX(Datensatz!C$2:AAB$1543, _xlfn.AGGREGATE(15,6,(ROW(Datensatz!C$2:C$1543)-1)/(ISTEXT(INDEX(Datensatz!C$2:AAB$1543,,MATCH("F5", Datensatz!C$1:AAB$1,0)))), ROW(A7)), MATCH("F5", Datensatz!C$1:AAB$1,0)), "")</f>
        <v/>
      </c>
    </row>
    <row r="12" spans="1:5" x14ac:dyDescent="0.25">
      <c r="A12" t="str">
        <f>IFERROR(INDEX(Datensatz!C$2:AAB$1543, _xlfn.AGGREGATE(15,6,(ROW(Datensatz!C$2:C$1543)-1)/(ISTEXT(INDEX(Datensatz!C$2:AAB$1543,,MATCH("F5", Datensatz!C$1:AAB$1,0)))), ROW(A8)), MATCH("F5", Datensatz!C$1:AAB$1,0)), "")</f>
        <v/>
      </c>
    </row>
    <row r="13" spans="1:5" x14ac:dyDescent="0.25">
      <c r="A13" t="str">
        <f>IFERROR(INDEX(Datensatz!C$2:AAB$1543, _xlfn.AGGREGATE(15,6,(ROW(Datensatz!C$2:C$1543)-1)/(ISTEXT(INDEX(Datensatz!C$2:AAB$1543,,MATCH("F5", Datensatz!C$1:AAB$1,0)))), ROW(A9)), MATCH("F5", Datensatz!C$1:AAB$1,0)), "")</f>
        <v/>
      </c>
    </row>
    <row r="14" spans="1:5" x14ac:dyDescent="0.25">
      <c r="A14" t="str">
        <f>IFERROR(INDEX(Datensatz!C$2:AAB$1543, _xlfn.AGGREGATE(15,6,(ROW(Datensatz!C$2:C$1543)-1)/(ISTEXT(INDEX(Datensatz!C$2:AAB$1543,,MATCH("F5", Datensatz!C$1:AAB$1,0)))), ROW(A10)), MATCH("F5", Datensatz!C$1:AAB$1,0)), "")</f>
        <v/>
      </c>
    </row>
    <row r="15" spans="1:5" x14ac:dyDescent="0.25">
      <c r="A15" t="str">
        <f>IFERROR(INDEX(Datensatz!C$2:AAB$1543, _xlfn.AGGREGATE(15,6,(ROW(Datensatz!C$2:C$1543)-1)/(ISTEXT(INDEX(Datensatz!C$2:AAB$1543,,MATCH("F5", Datensatz!C$1:AAB$1,0)))), ROW(A11)), MATCH("F5", Datensatz!C$1:AAB$1,0)), "")</f>
        <v/>
      </c>
    </row>
    <row r="16" spans="1:5" x14ac:dyDescent="0.25">
      <c r="A16" t="str">
        <f>IFERROR(INDEX(Datensatz!C$2:AAB$1543, _xlfn.AGGREGATE(15,6,(ROW(Datensatz!C$2:C$1543)-1)/(ISTEXT(INDEX(Datensatz!C$2:AAB$1543,,MATCH("F5", Datensatz!C$1:AAB$1,0)))), ROW(A12)), MATCH("F5", Datensatz!C$1:AAB$1,0)), "")</f>
        <v/>
      </c>
    </row>
    <row r="17" spans="1:1" x14ac:dyDescent="0.25">
      <c r="A17" t="str">
        <f>IFERROR(INDEX(Datensatz!C$2:AAB$1543, _xlfn.AGGREGATE(15,6,(ROW(Datensatz!C$2:C$1543)-1)/(ISTEXT(INDEX(Datensatz!C$2:AAB$1543,,MATCH("F5", Datensatz!C$1:AAB$1,0)))), ROW(A13)), MATCH("F5", Datensatz!C$1:AAB$1,0)), "")</f>
        <v/>
      </c>
    </row>
    <row r="18" spans="1:1" x14ac:dyDescent="0.25">
      <c r="A18" t="str">
        <f>IFERROR(INDEX(Datensatz!C$2:AAB$1543, _xlfn.AGGREGATE(15,6,(ROW(Datensatz!C$2:C$1543)-1)/(ISTEXT(INDEX(Datensatz!C$2:AAB$1543,,MATCH("F5", Datensatz!C$1:AAB$1,0)))), ROW(A14)), MATCH("F5", Datensatz!C$1:AAB$1,0)), "")</f>
        <v/>
      </c>
    </row>
    <row r="19" spans="1:1" x14ac:dyDescent="0.25">
      <c r="A19" t="str">
        <f>IFERROR(INDEX(Datensatz!C$2:AAB$1543, _xlfn.AGGREGATE(15,6,(ROW(Datensatz!C$2:C$1543)-1)/(ISTEXT(INDEX(Datensatz!C$2:AAB$1543,,MATCH("F5", Datensatz!C$1:AAB$1,0)))), ROW(A15)), MATCH("F5", Datensatz!C$1:AAB$1,0)), "")</f>
        <v/>
      </c>
    </row>
    <row r="20" spans="1:1" x14ac:dyDescent="0.25">
      <c r="A20" t="str">
        <f>IFERROR(INDEX(Datensatz!C$2:AAB$1543, _xlfn.AGGREGATE(15,6,(ROW(Datensatz!C$2:C$1543)-1)/(ISTEXT(INDEX(Datensatz!C$2:AAB$1543,,MATCH("F5", Datensatz!C$1:AAB$1,0)))), ROW(A16)), MATCH("F5", Datensatz!C$1:AAB$1,0)), "")</f>
        <v/>
      </c>
    </row>
    <row r="21" spans="1:1" x14ac:dyDescent="0.25">
      <c r="A21" t="str">
        <f>IFERROR(INDEX(Datensatz!C$2:AAB$1543, _xlfn.AGGREGATE(15,6,(ROW(Datensatz!C$2:C$1543)-1)/(ISTEXT(INDEX(Datensatz!C$2:AAB$1543,,MATCH("F5", Datensatz!C$1:AAB$1,0)))), ROW(A17)), MATCH("F5", Datensatz!C$1:AAB$1,0)), "")</f>
        <v/>
      </c>
    </row>
    <row r="22" spans="1:1" x14ac:dyDescent="0.25">
      <c r="A22" t="str">
        <f>IFERROR(INDEX(Datensatz!C$2:AAB$1543, _xlfn.AGGREGATE(15,6,(ROW(Datensatz!C$2:C$1543)-1)/(ISTEXT(INDEX(Datensatz!C$2:AAB$1543,,MATCH("F5", Datensatz!C$1:AAB$1,0)))), ROW(A18)), MATCH("F5", Datensatz!C$1:AAB$1,0)), "")</f>
        <v/>
      </c>
    </row>
    <row r="23" spans="1:1" x14ac:dyDescent="0.25">
      <c r="A23" t="str">
        <f>IFERROR(INDEX(Datensatz!C$2:AAB$1543, _xlfn.AGGREGATE(15,6,(ROW(Datensatz!C$2:C$1543)-1)/(ISTEXT(INDEX(Datensatz!C$2:AAB$1543,,MATCH("F5", Datensatz!C$1:AAB$1,0)))), ROW(A19)), MATCH("F5", Datensatz!C$1:AAB$1,0)), "")</f>
        <v/>
      </c>
    </row>
    <row r="24" spans="1:1" x14ac:dyDescent="0.25">
      <c r="A24" t="str">
        <f>IFERROR(INDEX(Datensatz!C$2:AAB$1543, _xlfn.AGGREGATE(15,6,(ROW(Datensatz!C$2:C$1543)-1)/(ISTEXT(INDEX(Datensatz!C$2:AAB$1543,,MATCH("F5", Datensatz!C$1:AAB$1,0)))), ROW(A20)), MATCH("F5", Datensatz!C$1:AAB$1,0)), "")</f>
        <v/>
      </c>
    </row>
    <row r="25" spans="1:1" x14ac:dyDescent="0.25">
      <c r="A25" t="str">
        <f>IFERROR(INDEX(Datensatz!C$2:AAB$1543, _xlfn.AGGREGATE(15,6,(ROW(Datensatz!C$2:C$1543)-1)/(ISTEXT(INDEX(Datensatz!C$2:AAB$1543,,MATCH("F5", Datensatz!C$1:AAB$1,0)))), ROW(A21)), MATCH("F5", Datensatz!C$1:AAB$1,0)), "")</f>
        <v/>
      </c>
    </row>
    <row r="26" spans="1:1" x14ac:dyDescent="0.25">
      <c r="A26" t="str">
        <f>IFERROR(INDEX(Datensatz!C$2:AAB$1543, _xlfn.AGGREGATE(15,6,(ROW(Datensatz!C$2:C$1543)-1)/(ISTEXT(INDEX(Datensatz!C$2:AAB$1543,,MATCH("F5", Datensatz!C$1:AAB$1,0)))), ROW(A22)), MATCH("F5", Datensatz!C$1:AAB$1,0)), "")</f>
        <v/>
      </c>
    </row>
    <row r="27" spans="1:1" x14ac:dyDescent="0.25">
      <c r="A27" t="str">
        <f>IFERROR(INDEX(Datensatz!C$2:AAB$1543, _xlfn.AGGREGATE(15,6,(ROW(Datensatz!C$2:C$1543)-1)/(ISTEXT(INDEX(Datensatz!C$2:AAB$1543,,MATCH("F5", Datensatz!C$1:AAB$1,0)))), ROW(A23)), MATCH("F5", Datensatz!C$1:AAB$1,0)), "")</f>
        <v/>
      </c>
    </row>
    <row r="28" spans="1:1" x14ac:dyDescent="0.25">
      <c r="A28" t="str">
        <f>IFERROR(INDEX(Datensatz!C$2:AAB$1543, _xlfn.AGGREGATE(15,6,(ROW(Datensatz!C$2:C$1543)-1)/(ISTEXT(INDEX(Datensatz!C$2:AAB$1543,,MATCH("F5", Datensatz!C$1:AAB$1,0)))), ROW(A24)), MATCH("F5", Datensatz!C$1:AAB$1,0)), "")</f>
        <v/>
      </c>
    </row>
    <row r="29" spans="1:1" x14ac:dyDescent="0.25">
      <c r="A29" t="str">
        <f>IFERROR(INDEX(Datensatz!C$2:AAB$1543, _xlfn.AGGREGATE(15,6,(ROW(Datensatz!C$2:C$1543)-1)/(ISTEXT(INDEX(Datensatz!C$2:AAB$1543,,MATCH("F5", Datensatz!C$1:AAB$1,0)))), ROW(A25)), MATCH("F5", Datensatz!C$1:AAB$1,0)), "")</f>
        <v/>
      </c>
    </row>
    <row r="30" spans="1:1" x14ac:dyDescent="0.25">
      <c r="A30" t="str">
        <f>IFERROR(INDEX(Datensatz!C$2:AAB$1543, _xlfn.AGGREGATE(15,6,(ROW(Datensatz!C$2:C$1543)-1)/(ISTEXT(INDEX(Datensatz!C$2:AAB$1543,,MATCH("F5", Datensatz!C$1:AAB$1,0)))), ROW(A26)), MATCH("F5", Datensatz!C$1:AAB$1,0)), "")</f>
        <v/>
      </c>
    </row>
    <row r="31" spans="1:1" x14ac:dyDescent="0.25">
      <c r="A31" t="str">
        <f>IFERROR(INDEX(Datensatz!C$2:AAB$1543, _xlfn.AGGREGATE(15,6,(ROW(Datensatz!C$2:C$1543)-1)/(ISTEXT(INDEX(Datensatz!C$2:AAB$1543,,MATCH("F5", Datensatz!C$1:AAB$1,0)))), ROW(A27)), MATCH("F5", Datensatz!C$1:AAB$1,0)), "")</f>
        <v/>
      </c>
    </row>
    <row r="32" spans="1:1" x14ac:dyDescent="0.25">
      <c r="A32" t="str">
        <f>IFERROR(INDEX(Datensatz!C$2:AAB$1543, _xlfn.AGGREGATE(15,6,(ROW(Datensatz!C$2:C$1543)-1)/(ISTEXT(INDEX(Datensatz!C$2:AAB$1543,,MATCH("F5", Datensatz!C$1:AAB$1,0)))), ROW(A28)), MATCH("F5", Datensatz!C$1:AAB$1,0)), "")</f>
        <v/>
      </c>
    </row>
    <row r="33" spans="1:1" x14ac:dyDescent="0.25">
      <c r="A33" t="str">
        <f>IFERROR(INDEX(Datensatz!C$2:AAB$1543, _xlfn.AGGREGATE(15,6,(ROW(Datensatz!C$2:C$1543)-1)/(ISTEXT(INDEX(Datensatz!C$2:AAB$1543,,MATCH("F5", Datensatz!C$1:AAB$1,0)))), ROW(A29)), MATCH("F5", Datensatz!C$1:AAB$1,0)), "")</f>
        <v/>
      </c>
    </row>
    <row r="34" spans="1:1" x14ac:dyDescent="0.25">
      <c r="A34" t="str">
        <f>IFERROR(INDEX(Datensatz!C$2:AAB$1543, _xlfn.AGGREGATE(15,6,(ROW(Datensatz!C$2:C$1543)-1)/(ISTEXT(INDEX(Datensatz!C$2:AAB$1543,,MATCH("F5", Datensatz!C$1:AAB$1,0)))), ROW(A30)), MATCH("F5", Datensatz!C$1:AAB$1,0)), "")</f>
        <v/>
      </c>
    </row>
    <row r="35" spans="1:1" x14ac:dyDescent="0.25">
      <c r="A35" t="str">
        <f>IFERROR(INDEX(Datensatz!C$2:AAB$1543, _xlfn.AGGREGATE(15,6,(ROW(Datensatz!C$2:C$1543)-1)/(ISTEXT(INDEX(Datensatz!C$2:AAB$1543,,MATCH("F5", Datensatz!C$1:AAB$1,0)))), ROW(A31)), MATCH("F5", Datensatz!C$1:AAB$1,0)), "")</f>
        <v/>
      </c>
    </row>
    <row r="36" spans="1:1" x14ac:dyDescent="0.25">
      <c r="A36" t="str">
        <f>IFERROR(INDEX(Datensatz!C$2:AAB$1543, _xlfn.AGGREGATE(15,6,(ROW(Datensatz!C$2:C$1543)-1)/(ISTEXT(INDEX(Datensatz!C$2:AAB$1543,,MATCH("F5", Datensatz!C$1:AAB$1,0)))), ROW(A32)), MATCH("F5", Datensatz!C$1:AAB$1,0)), "")</f>
        <v/>
      </c>
    </row>
    <row r="37" spans="1:1" x14ac:dyDescent="0.25">
      <c r="A37" t="str">
        <f>IFERROR(INDEX(Datensatz!C$2:AAB$1543, _xlfn.AGGREGATE(15,6,(ROW(Datensatz!C$2:C$1543)-1)/(ISTEXT(INDEX(Datensatz!C$2:AAB$1543,,MATCH("F5", Datensatz!C$1:AAB$1,0)))), ROW(A33)), MATCH("F5", Datensatz!C$1:AAB$1,0)), "")</f>
        <v/>
      </c>
    </row>
    <row r="38" spans="1:1" x14ac:dyDescent="0.25">
      <c r="A38" t="str">
        <f>IFERROR(INDEX(Datensatz!C$2:AAB$1543, _xlfn.AGGREGATE(15,6,(ROW(Datensatz!C$2:C$1543)-1)/(ISTEXT(INDEX(Datensatz!C$2:AAB$1543,,MATCH("F5", Datensatz!C$1:AAB$1,0)))), ROW(A34)), MATCH("F5", Datensatz!C$1:AAB$1,0)), "")</f>
        <v/>
      </c>
    </row>
    <row r="39" spans="1:1" x14ac:dyDescent="0.25">
      <c r="A39" t="str">
        <f>IFERROR(INDEX(Datensatz!C$2:AAB$1543, _xlfn.AGGREGATE(15,6,(ROW(Datensatz!C$2:C$1543)-1)/(ISTEXT(INDEX(Datensatz!C$2:AAB$1543,,MATCH("F5", Datensatz!C$1:AAB$1,0)))), ROW(A35)), MATCH("F5", Datensatz!C$1:AAB$1,0)), "")</f>
        <v/>
      </c>
    </row>
    <row r="40" spans="1:1" x14ac:dyDescent="0.25">
      <c r="A40" t="str">
        <f>IFERROR(INDEX(Datensatz!C$2:AAB$1543, _xlfn.AGGREGATE(15,6,(ROW(Datensatz!C$2:C$1543)-1)/(ISTEXT(INDEX(Datensatz!C$2:AAB$1543,,MATCH("F5", Datensatz!C$1:AAB$1,0)))), ROW(A36)), MATCH("F5", Datensatz!C$1:AAB$1,0)), "")</f>
        <v/>
      </c>
    </row>
    <row r="41" spans="1:1" x14ac:dyDescent="0.25">
      <c r="A41" t="str">
        <f>IFERROR(INDEX(Datensatz!C$2:AAB$1543, _xlfn.AGGREGATE(15,6,(ROW(Datensatz!C$2:C$1543)-1)/(ISTEXT(INDEX(Datensatz!C$2:AAB$1543,,MATCH("F5", Datensatz!C$1:AAB$1,0)))), ROW(A37)), MATCH("F5", Datensatz!C$1:AAB$1,0)), "")</f>
        <v/>
      </c>
    </row>
    <row r="42" spans="1:1" x14ac:dyDescent="0.25">
      <c r="A42" t="str">
        <f>IFERROR(INDEX(Datensatz!C$2:AAB$1543, _xlfn.AGGREGATE(15,6,(ROW(Datensatz!C$2:C$1543)-1)/(ISTEXT(INDEX(Datensatz!C$2:AAB$1543,,MATCH("F5", Datensatz!C$1:AAB$1,0)))), ROW(A38)), MATCH("F5", Datensatz!C$1:AAB$1,0)), "")</f>
        <v/>
      </c>
    </row>
    <row r="43" spans="1:1" x14ac:dyDescent="0.25">
      <c r="A43" t="str">
        <f>IFERROR(INDEX(Datensatz!C$2:AAB$1543, _xlfn.AGGREGATE(15,6,(ROW(Datensatz!C$2:C$1543)-1)/(ISTEXT(INDEX(Datensatz!C$2:AAB$1543,,MATCH("F5", Datensatz!C$1:AAB$1,0)))), ROW(A39)), MATCH("F5", Datensatz!C$1:AAB$1,0)), "")</f>
        <v/>
      </c>
    </row>
    <row r="44" spans="1:1" x14ac:dyDescent="0.25">
      <c r="A44" t="str">
        <f>IFERROR(INDEX(Datensatz!C$2:AAB$1543, _xlfn.AGGREGATE(15,6,(ROW(Datensatz!C$2:C$1543)-1)/(ISTEXT(INDEX(Datensatz!C$2:AAB$1543,,MATCH("F5", Datensatz!C$1:AAB$1,0)))), ROW(A40)), MATCH("F5", Datensatz!C$1:AAB$1,0)), "")</f>
        <v/>
      </c>
    </row>
    <row r="45" spans="1:1" x14ac:dyDescent="0.25">
      <c r="A45" t="str">
        <f>IFERROR(INDEX(Datensatz!C$2:AAB$1543, _xlfn.AGGREGATE(15,6,(ROW(Datensatz!C$2:C$1543)-1)/(ISTEXT(INDEX(Datensatz!C$2:AAB$1543,,MATCH("F5", Datensatz!C$1:AAB$1,0)))), ROW(A41)), MATCH("F5", Datensatz!C$1:AAB$1,0)), "")</f>
        <v/>
      </c>
    </row>
    <row r="46" spans="1:1" x14ac:dyDescent="0.25">
      <c r="A46" t="str">
        <f>IFERROR(INDEX(Datensatz!C$2:AAB$1543, _xlfn.AGGREGATE(15,6,(ROW(Datensatz!C$2:C$1543)-1)/(ISTEXT(INDEX(Datensatz!C$2:AAB$1543,,MATCH("F5", Datensatz!C$1:AAB$1,0)))), ROW(A42)), MATCH("F5", Datensatz!C$1:AAB$1,0)), "")</f>
        <v/>
      </c>
    </row>
    <row r="47" spans="1:1" x14ac:dyDescent="0.25">
      <c r="A47" t="str">
        <f>IFERROR(INDEX(Datensatz!C$2:AAB$1543, _xlfn.AGGREGATE(15,6,(ROW(Datensatz!C$2:C$1543)-1)/(ISTEXT(INDEX(Datensatz!C$2:AAB$1543,,MATCH("F5", Datensatz!C$1:AAB$1,0)))), ROW(A43)), MATCH("F5", Datensatz!C$1:AAB$1,0)), "")</f>
        <v/>
      </c>
    </row>
    <row r="48" spans="1:1" x14ac:dyDescent="0.25">
      <c r="A48" t="str">
        <f>IFERROR(INDEX(Datensatz!C$2:AAB$1543, _xlfn.AGGREGATE(15,6,(ROW(Datensatz!C$2:C$1543)-1)/(ISTEXT(INDEX(Datensatz!C$2:AAB$1543,,MATCH("F5", Datensatz!C$1:AAB$1,0)))), ROW(A44)), MATCH("F5", Datensatz!C$1:AAB$1,0)), "")</f>
        <v/>
      </c>
    </row>
    <row r="49" spans="1:1" x14ac:dyDescent="0.25">
      <c r="A49" t="str">
        <f>IFERROR(INDEX(Datensatz!C$2:AAB$1543, _xlfn.AGGREGATE(15,6,(ROW(Datensatz!C$2:C$1543)-1)/(ISTEXT(INDEX(Datensatz!C$2:AAB$1543,,MATCH("F5", Datensatz!C$1:AAB$1,0)))), ROW(A45)), MATCH("F5", Datensatz!C$1:AAB$1,0)), "")</f>
        <v/>
      </c>
    </row>
    <row r="50" spans="1:1" x14ac:dyDescent="0.25">
      <c r="A50" t="str">
        <f>IFERROR(INDEX(Datensatz!C$2:AAB$1543, _xlfn.AGGREGATE(15,6,(ROW(Datensatz!C$2:C$1543)-1)/(ISTEXT(INDEX(Datensatz!C$2:AAB$1543,,MATCH("F5", Datensatz!C$1:AAB$1,0)))), ROW(A46)), MATCH("F5", Datensatz!C$1:AAB$1,0)), "")</f>
        <v/>
      </c>
    </row>
    <row r="51" spans="1:1" x14ac:dyDescent="0.25">
      <c r="A51" t="str">
        <f>IFERROR(INDEX(Datensatz!C$2:AAB$1543, _xlfn.AGGREGATE(15,6,(ROW(Datensatz!C$2:C$1543)-1)/(ISTEXT(INDEX(Datensatz!C$2:AAB$1543,,MATCH("F5", Datensatz!C$1:AAB$1,0)))), ROW(A47)), MATCH("F5", Datensatz!C$1:AAB$1,0)), "")</f>
        <v/>
      </c>
    </row>
    <row r="52" spans="1:1" x14ac:dyDescent="0.25">
      <c r="A52" t="str">
        <f>IFERROR(INDEX(Datensatz!C$2:AAB$1543, _xlfn.AGGREGATE(15,6,(ROW(Datensatz!C$2:C$1543)-1)/(ISTEXT(INDEX(Datensatz!C$2:AAB$1543,,MATCH("F5", Datensatz!C$1:AAB$1,0)))), ROW(A48)), MATCH("F5", Datensatz!C$1:AAB$1,0)), "")</f>
        <v/>
      </c>
    </row>
    <row r="53" spans="1:1" x14ac:dyDescent="0.25">
      <c r="A53" t="str">
        <f>IFERROR(INDEX(Datensatz!C$2:AAB$1543, _xlfn.AGGREGATE(15,6,(ROW(Datensatz!C$2:C$1543)-1)/(ISTEXT(INDEX(Datensatz!C$2:AAB$1543,,MATCH("F5", Datensatz!C$1:AAB$1,0)))), ROW(A49)), MATCH("F5", Datensatz!C$1:AAB$1,0)), "")</f>
        <v/>
      </c>
    </row>
    <row r="54" spans="1:1" x14ac:dyDescent="0.25">
      <c r="A54" t="str">
        <f>IFERROR(INDEX(Datensatz!C$2:AAB$1543, _xlfn.AGGREGATE(15,6,(ROW(Datensatz!C$2:C$1543)-1)/(ISTEXT(INDEX(Datensatz!C$2:AAB$1543,,MATCH("F5", Datensatz!C$1:AAB$1,0)))), ROW(A50)), MATCH("F5", Datensatz!C$1:AAB$1,0)), "")</f>
        <v/>
      </c>
    </row>
    <row r="55" spans="1:1" x14ac:dyDescent="0.25">
      <c r="A55" t="str">
        <f>IFERROR(INDEX(Datensatz!C$2:AAB$1543, _xlfn.AGGREGATE(15,6,(ROW(Datensatz!C$2:C$1543)-1)/(ISTEXT(INDEX(Datensatz!C$2:AAB$1543,,MATCH("F5", Datensatz!C$1:AAB$1,0)))), ROW(A51)), MATCH("F5", Datensatz!C$1:AAB$1,0)), "")</f>
        <v/>
      </c>
    </row>
    <row r="56" spans="1:1" x14ac:dyDescent="0.25">
      <c r="A56" t="str">
        <f>IFERROR(INDEX(Datensatz!C$2:AAB$1543, _xlfn.AGGREGATE(15,6,(ROW(Datensatz!C$2:C$1543)-1)/(ISTEXT(INDEX(Datensatz!C$2:AAB$1543,,MATCH("F5", Datensatz!C$1:AAB$1,0)))), ROW(A52)), MATCH("F5", Datensatz!C$1:AAB$1,0)), "")</f>
        <v/>
      </c>
    </row>
    <row r="57" spans="1:1" x14ac:dyDescent="0.25">
      <c r="A57" t="str">
        <f>IFERROR(INDEX(Datensatz!C$2:AAB$1543, _xlfn.AGGREGATE(15,6,(ROW(Datensatz!C$2:C$1543)-1)/(ISTEXT(INDEX(Datensatz!C$2:AAB$1543,,MATCH("F5", Datensatz!C$1:AAB$1,0)))), ROW(A53)), MATCH("F5", Datensatz!C$1:AAB$1,0)), "")</f>
        <v/>
      </c>
    </row>
    <row r="58" spans="1:1" x14ac:dyDescent="0.25">
      <c r="A58" t="str">
        <f>IFERROR(INDEX(Datensatz!C$2:AAB$1543, _xlfn.AGGREGATE(15,6,(ROW(Datensatz!C$2:C$1543)-1)/(ISTEXT(INDEX(Datensatz!C$2:AAB$1543,,MATCH("F5", Datensatz!C$1:AAB$1,0)))), ROW(A54)), MATCH("F5", Datensatz!C$1:AAB$1,0)), "")</f>
        <v/>
      </c>
    </row>
    <row r="59" spans="1:1" x14ac:dyDescent="0.25">
      <c r="A59" t="str">
        <f>IFERROR(INDEX(Datensatz!C$2:AAB$1543, _xlfn.AGGREGATE(15,6,(ROW(Datensatz!C$2:C$1543)-1)/(ISTEXT(INDEX(Datensatz!C$2:AAB$1543,,MATCH("F5", Datensatz!C$1:AAB$1,0)))), ROW(A55)), MATCH("F5", Datensatz!C$1:AAB$1,0)), "")</f>
        <v/>
      </c>
    </row>
    <row r="60" spans="1:1" x14ac:dyDescent="0.25">
      <c r="A60" t="str">
        <f>IFERROR(INDEX(Datensatz!C$2:AAB$1543, _xlfn.AGGREGATE(15,6,(ROW(Datensatz!C$2:C$1543)-1)/(ISTEXT(INDEX(Datensatz!C$2:AAB$1543,,MATCH("F5", Datensatz!C$1:AAB$1,0)))), ROW(A56)), MATCH("F5", Datensatz!C$1:AAB$1,0)), "")</f>
        <v/>
      </c>
    </row>
    <row r="61" spans="1:1" x14ac:dyDescent="0.25">
      <c r="A61" t="str">
        <f>IFERROR(INDEX(Datensatz!C$2:AAB$1543, _xlfn.AGGREGATE(15,6,(ROW(Datensatz!C$2:C$1543)-1)/(ISTEXT(INDEX(Datensatz!C$2:AAB$1543,,MATCH("F5", Datensatz!C$1:AAB$1,0)))), ROW(A57)), MATCH("F5", Datensatz!C$1:AAB$1,0)), "")</f>
        <v/>
      </c>
    </row>
    <row r="62" spans="1:1" x14ac:dyDescent="0.25">
      <c r="A62" t="str">
        <f>IFERROR(INDEX(Datensatz!C$2:AAB$1543, _xlfn.AGGREGATE(15,6,(ROW(Datensatz!C$2:C$1543)-1)/(ISTEXT(INDEX(Datensatz!C$2:AAB$1543,,MATCH("F5", Datensatz!C$1:AAB$1,0)))), ROW(A58)), MATCH("F5", Datensatz!C$1:AAB$1,0)), "")</f>
        <v/>
      </c>
    </row>
    <row r="63" spans="1:1" x14ac:dyDescent="0.25">
      <c r="A63" t="str">
        <f>IFERROR(INDEX(Datensatz!C$2:AAB$1543, _xlfn.AGGREGATE(15,6,(ROW(Datensatz!C$2:C$1543)-1)/(ISTEXT(INDEX(Datensatz!C$2:AAB$1543,,MATCH("F5", Datensatz!C$1:AAB$1,0)))), ROW(A59)), MATCH("F5", Datensatz!C$1:AAB$1,0)), "")</f>
        <v/>
      </c>
    </row>
    <row r="64" spans="1:1" x14ac:dyDescent="0.25">
      <c r="A64" t="str">
        <f>IFERROR(INDEX(Datensatz!C$2:AAB$1543, _xlfn.AGGREGATE(15,6,(ROW(Datensatz!C$2:C$1543)-1)/(ISTEXT(INDEX(Datensatz!C$2:AAB$1543,,MATCH("F5", Datensatz!C$1:AAB$1,0)))), ROW(A60)), MATCH("F5", Datensatz!C$1:AAB$1,0)), "")</f>
        <v/>
      </c>
    </row>
    <row r="65" spans="1:1" x14ac:dyDescent="0.25">
      <c r="A65" t="str">
        <f>IFERROR(INDEX(Datensatz!C$2:AAB$1543, _xlfn.AGGREGATE(15,6,(ROW(Datensatz!C$2:C$1543)-1)/(ISTEXT(INDEX(Datensatz!C$2:AAB$1543,,MATCH("F5", Datensatz!C$1:AAB$1,0)))), ROW(A61)), MATCH("F5", Datensatz!C$1:AAB$1,0)), "")</f>
        <v/>
      </c>
    </row>
    <row r="66" spans="1:1" x14ac:dyDescent="0.25">
      <c r="A66" t="str">
        <f>IFERROR(INDEX(Datensatz!C$2:AAB$1543, _xlfn.AGGREGATE(15,6,(ROW(Datensatz!C$2:C$1543)-1)/(ISTEXT(INDEX(Datensatz!C$2:AAB$1543,,MATCH("F5", Datensatz!C$1:AAB$1,0)))), ROW(A62)), MATCH("F5", Datensatz!C$1:AAB$1,0)), "")</f>
        <v/>
      </c>
    </row>
    <row r="67" spans="1:1" x14ac:dyDescent="0.25">
      <c r="A67" t="str">
        <f>IFERROR(INDEX(Datensatz!C$2:AAB$1543, _xlfn.AGGREGATE(15,6,(ROW(Datensatz!C$2:C$1543)-1)/(ISTEXT(INDEX(Datensatz!C$2:AAB$1543,,MATCH("F5", Datensatz!C$1:AAB$1,0)))), ROW(A63)), MATCH("F5", Datensatz!C$1:AAB$1,0)), "")</f>
        <v/>
      </c>
    </row>
    <row r="68" spans="1:1" x14ac:dyDescent="0.25">
      <c r="A68" t="str">
        <f>IFERROR(INDEX(Datensatz!C$2:AAB$1543, _xlfn.AGGREGATE(15,6,(ROW(Datensatz!C$2:C$1543)-1)/(ISTEXT(INDEX(Datensatz!C$2:AAB$1543,,MATCH("F5", Datensatz!C$1:AAB$1,0)))), ROW(A64)), MATCH("F5", Datensatz!C$1:AAB$1,0)), "")</f>
        <v/>
      </c>
    </row>
    <row r="69" spans="1:1" x14ac:dyDescent="0.25">
      <c r="A69" t="str">
        <f>IFERROR(INDEX(Datensatz!C$2:AAB$1543, _xlfn.AGGREGATE(15,6,(ROW(Datensatz!C$2:C$1543)-1)/(ISTEXT(INDEX(Datensatz!C$2:AAB$1543,,MATCH("F5", Datensatz!C$1:AAB$1,0)))), ROW(A65)), MATCH("F5", Datensatz!C$1:AAB$1,0)), "")</f>
        <v/>
      </c>
    </row>
    <row r="70" spans="1:1" x14ac:dyDescent="0.25">
      <c r="A70" t="str">
        <f>IFERROR(INDEX(Datensatz!C$2:AAB$1543, _xlfn.AGGREGATE(15,6,(ROW(Datensatz!C$2:C$1543)-1)/(ISTEXT(INDEX(Datensatz!C$2:AAB$1543,,MATCH("F5", Datensatz!C$1:AAB$1,0)))), ROW(A66)), MATCH("F5", Datensatz!C$1:AAB$1,0)), "")</f>
        <v/>
      </c>
    </row>
    <row r="71" spans="1:1" x14ac:dyDescent="0.25">
      <c r="A71" t="str">
        <f>IFERROR(INDEX(Datensatz!C$2:AAB$1543, _xlfn.AGGREGATE(15,6,(ROW(Datensatz!C$2:C$1543)-1)/(ISTEXT(INDEX(Datensatz!C$2:AAB$1543,,MATCH("F5", Datensatz!C$1:AAB$1,0)))), ROW(A67)), MATCH("F5", Datensatz!C$1:AAB$1,0)), "")</f>
        <v/>
      </c>
    </row>
    <row r="72" spans="1:1" x14ac:dyDescent="0.25">
      <c r="A72" t="str">
        <f>IFERROR(INDEX(Datensatz!C$2:AAB$1543, _xlfn.AGGREGATE(15,6,(ROW(Datensatz!C$2:C$1543)-1)/(ISTEXT(INDEX(Datensatz!C$2:AAB$1543,,MATCH("F5", Datensatz!C$1:AAB$1,0)))), ROW(A68)), MATCH("F5", Datensatz!C$1:AAB$1,0)), "")</f>
        <v/>
      </c>
    </row>
    <row r="73" spans="1:1" x14ac:dyDescent="0.25">
      <c r="A73" t="str">
        <f>IFERROR(INDEX(Datensatz!C$2:AAB$1543, _xlfn.AGGREGATE(15,6,(ROW(Datensatz!C$2:C$1543)-1)/(ISTEXT(INDEX(Datensatz!C$2:AAB$1543,,MATCH("F5", Datensatz!C$1:AAB$1,0)))), ROW(A69)), MATCH("F5", Datensatz!C$1:AAB$1,0)), "")</f>
        <v/>
      </c>
    </row>
    <row r="74" spans="1:1" x14ac:dyDescent="0.25">
      <c r="A74" t="str">
        <f>IFERROR(INDEX(Datensatz!C$2:AAB$1543, _xlfn.AGGREGATE(15,6,(ROW(Datensatz!C$2:C$1543)-1)/(ISTEXT(INDEX(Datensatz!C$2:AAB$1543,,MATCH("F5", Datensatz!C$1:AAB$1,0)))), ROW(A70)), MATCH("F5", Datensatz!C$1:AAB$1,0)), "")</f>
        <v/>
      </c>
    </row>
    <row r="75" spans="1:1" x14ac:dyDescent="0.25">
      <c r="A75" t="str">
        <f>IFERROR(INDEX(Datensatz!C$2:AAB$1543, _xlfn.AGGREGATE(15,6,(ROW(Datensatz!C$2:C$1543)-1)/(ISTEXT(INDEX(Datensatz!C$2:AAB$1543,,MATCH("F5", Datensatz!C$1:AAB$1,0)))), ROW(A71)), MATCH("F5", Datensatz!C$1:AAB$1,0)), "")</f>
        <v/>
      </c>
    </row>
    <row r="76" spans="1:1" x14ac:dyDescent="0.25">
      <c r="A76" t="str">
        <f>IFERROR(INDEX(Datensatz!C$2:AAB$1543, _xlfn.AGGREGATE(15,6,(ROW(Datensatz!C$2:C$1543)-1)/(ISTEXT(INDEX(Datensatz!C$2:AAB$1543,,MATCH("F5", Datensatz!C$1:AAB$1,0)))), ROW(A72)), MATCH("F5", Datensatz!C$1:AAB$1,0)), "")</f>
        <v/>
      </c>
    </row>
    <row r="77" spans="1:1" x14ac:dyDescent="0.25">
      <c r="A77" t="str">
        <f>IFERROR(INDEX(Datensatz!C$2:AAB$1543, _xlfn.AGGREGATE(15,6,(ROW(Datensatz!C$2:C$1543)-1)/(ISTEXT(INDEX(Datensatz!C$2:AAB$1543,,MATCH("F5", Datensatz!C$1:AAB$1,0)))), ROW(A73)), MATCH("F5", Datensatz!C$1:AAB$1,0)), "")</f>
        <v/>
      </c>
    </row>
    <row r="78" spans="1:1" x14ac:dyDescent="0.25">
      <c r="A78" t="str">
        <f>IFERROR(INDEX(Datensatz!C$2:AAB$1543, _xlfn.AGGREGATE(15,6,(ROW(Datensatz!C$2:C$1543)-1)/(ISTEXT(INDEX(Datensatz!C$2:AAB$1543,,MATCH("F5", Datensatz!C$1:AAB$1,0)))), ROW(A74)), MATCH("F5", Datensatz!C$1:AAB$1,0)), "")</f>
        <v/>
      </c>
    </row>
    <row r="79" spans="1:1" x14ac:dyDescent="0.25">
      <c r="A79" t="str">
        <f>IFERROR(INDEX(Datensatz!C$2:AAB$1543, _xlfn.AGGREGATE(15,6,(ROW(Datensatz!C$2:C$1543)-1)/(ISTEXT(INDEX(Datensatz!C$2:AAB$1543,,MATCH("F5", Datensatz!C$1:AAB$1,0)))), ROW(A75)), MATCH("F5", Datensatz!C$1:AAB$1,0)), "")</f>
        <v/>
      </c>
    </row>
    <row r="80" spans="1:1" x14ac:dyDescent="0.25">
      <c r="A80" t="str">
        <f>IFERROR(INDEX(Datensatz!C$2:AAB$1543, _xlfn.AGGREGATE(15,6,(ROW(Datensatz!C$2:C$1543)-1)/(ISTEXT(INDEX(Datensatz!C$2:AAB$1543,,MATCH("F5", Datensatz!C$1:AAB$1,0)))), ROW(A76)), MATCH("F5", Datensatz!C$1:AAB$1,0)), "")</f>
        <v/>
      </c>
    </row>
    <row r="81" spans="1:1" x14ac:dyDescent="0.25">
      <c r="A81" t="str">
        <f>IFERROR(INDEX(Datensatz!C$2:AAB$1543, _xlfn.AGGREGATE(15,6,(ROW(Datensatz!C$2:C$1543)-1)/(ISTEXT(INDEX(Datensatz!C$2:AAB$1543,,MATCH("F5", Datensatz!C$1:AAB$1,0)))), ROW(A77)), MATCH("F5", Datensatz!C$1:AAB$1,0)), "")</f>
        <v/>
      </c>
    </row>
    <row r="82" spans="1:1" x14ac:dyDescent="0.25">
      <c r="A82" t="str">
        <f>IFERROR(INDEX(Datensatz!C$2:AAB$1543, _xlfn.AGGREGATE(15,6,(ROW(Datensatz!C$2:C$1543)-1)/(ISTEXT(INDEX(Datensatz!C$2:AAB$1543,,MATCH("F5", Datensatz!C$1:AAB$1,0)))), ROW(A78)), MATCH("F5", Datensatz!C$1:AAB$1,0)), "")</f>
        <v/>
      </c>
    </row>
    <row r="83" spans="1:1" x14ac:dyDescent="0.25">
      <c r="A83" t="str">
        <f>IFERROR(INDEX(Datensatz!C$2:AAB$1543, _xlfn.AGGREGATE(15,6,(ROW(Datensatz!C$2:C$1543)-1)/(ISTEXT(INDEX(Datensatz!C$2:AAB$1543,,MATCH("F5", Datensatz!C$1:AAB$1,0)))), ROW(A79)), MATCH("F5", Datensatz!C$1:AAB$1,0)), "")</f>
        <v/>
      </c>
    </row>
    <row r="84" spans="1:1" x14ac:dyDescent="0.25">
      <c r="A84" t="str">
        <f>IFERROR(INDEX(Datensatz!C$2:AAB$1543, _xlfn.AGGREGATE(15,6,(ROW(Datensatz!C$2:C$1543)-1)/(ISTEXT(INDEX(Datensatz!C$2:AAB$1543,,MATCH("F5", Datensatz!C$1:AAB$1,0)))), ROW(A80)), MATCH("F5", Datensatz!C$1:AAB$1,0)), "")</f>
        <v/>
      </c>
    </row>
    <row r="85" spans="1:1" x14ac:dyDescent="0.25">
      <c r="A85" t="str">
        <f>IFERROR(INDEX(Datensatz!C$2:AAB$1543, _xlfn.AGGREGATE(15,6,(ROW(Datensatz!C$2:C$1543)-1)/(ISTEXT(INDEX(Datensatz!C$2:AAB$1543,,MATCH("F5", Datensatz!C$1:AAB$1,0)))), ROW(A81)), MATCH("F5", Datensatz!C$1:AAB$1,0)), "")</f>
        <v/>
      </c>
    </row>
    <row r="86" spans="1:1" x14ac:dyDescent="0.25">
      <c r="A86" t="str">
        <f>IFERROR(INDEX(Datensatz!C$2:AAB$1543, _xlfn.AGGREGATE(15,6,(ROW(Datensatz!C$2:C$1543)-1)/(ISTEXT(INDEX(Datensatz!C$2:AAB$1543,,MATCH("F5", Datensatz!C$1:AAB$1,0)))), ROW(A82)), MATCH("F5", Datensatz!C$1:AAB$1,0)), "")</f>
        <v/>
      </c>
    </row>
    <row r="87" spans="1:1" x14ac:dyDescent="0.25">
      <c r="A87" t="str">
        <f>IFERROR(INDEX(Datensatz!C$2:AAB$1543, _xlfn.AGGREGATE(15,6,(ROW(Datensatz!C$2:C$1543)-1)/(ISTEXT(INDEX(Datensatz!C$2:AAB$1543,,MATCH("F5", Datensatz!C$1:AAB$1,0)))), ROW(A83)), MATCH("F5", Datensatz!C$1:AAB$1,0)), "")</f>
        <v/>
      </c>
    </row>
    <row r="88" spans="1:1" x14ac:dyDescent="0.25">
      <c r="A88" t="str">
        <f>IFERROR(INDEX(Datensatz!C$2:AAB$1543, _xlfn.AGGREGATE(15,6,(ROW(Datensatz!C$2:C$1543)-1)/(ISTEXT(INDEX(Datensatz!C$2:AAB$1543,,MATCH("F5", Datensatz!C$1:AAB$1,0)))), ROW(A84)), MATCH("F5", Datensatz!C$1:AAB$1,0)), "")</f>
        <v/>
      </c>
    </row>
    <row r="89" spans="1:1" x14ac:dyDescent="0.25">
      <c r="A89" t="str">
        <f>IFERROR(INDEX(Datensatz!C$2:AAB$1543, _xlfn.AGGREGATE(15,6,(ROW(Datensatz!C$2:C$1543)-1)/(ISTEXT(INDEX(Datensatz!C$2:AAB$1543,,MATCH("F5", Datensatz!C$1:AAB$1,0)))), ROW(A85)), MATCH("F5", Datensatz!C$1:AAB$1,0)), "")</f>
        <v/>
      </c>
    </row>
    <row r="90" spans="1:1" x14ac:dyDescent="0.25">
      <c r="A90" t="str">
        <f>IFERROR(INDEX(Datensatz!C$2:AAB$1543, _xlfn.AGGREGATE(15,6,(ROW(Datensatz!C$2:C$1543)-1)/(ISTEXT(INDEX(Datensatz!C$2:AAB$1543,,MATCH("F5", Datensatz!C$1:AAB$1,0)))), ROW(A86)), MATCH("F5", Datensatz!C$1:AAB$1,0)), "")</f>
        <v/>
      </c>
    </row>
    <row r="91" spans="1:1" x14ac:dyDescent="0.25">
      <c r="A91" t="str">
        <f>IFERROR(INDEX(Datensatz!C$2:AAB$1543, _xlfn.AGGREGATE(15,6,(ROW(Datensatz!C$2:C$1543)-1)/(ISTEXT(INDEX(Datensatz!C$2:AAB$1543,,MATCH("F5", Datensatz!C$1:AAB$1,0)))), ROW(A87)), MATCH("F5", Datensatz!C$1:AAB$1,0)), "")</f>
        <v/>
      </c>
    </row>
    <row r="92" spans="1:1" x14ac:dyDescent="0.25">
      <c r="A92" t="str">
        <f>IFERROR(INDEX(Datensatz!C$2:AAB$1543, _xlfn.AGGREGATE(15,6,(ROW(Datensatz!C$2:C$1543)-1)/(ISTEXT(INDEX(Datensatz!C$2:AAB$1543,,MATCH("F5", Datensatz!C$1:AAB$1,0)))), ROW(A88)), MATCH("F5", Datensatz!C$1:AAB$1,0)), "")</f>
        <v/>
      </c>
    </row>
    <row r="93" spans="1:1" x14ac:dyDescent="0.25">
      <c r="A93" t="str">
        <f>IFERROR(INDEX(Datensatz!C$2:AAB$1543, _xlfn.AGGREGATE(15,6,(ROW(Datensatz!C$2:C$1543)-1)/(ISTEXT(INDEX(Datensatz!C$2:AAB$1543,,MATCH("F5", Datensatz!C$1:AAB$1,0)))), ROW(A89)), MATCH("F5", Datensatz!C$1:AAB$1,0)), "")</f>
        <v/>
      </c>
    </row>
    <row r="94" spans="1:1" x14ac:dyDescent="0.25">
      <c r="A94" t="str">
        <f>IFERROR(INDEX(Datensatz!C$2:AAB$1543, _xlfn.AGGREGATE(15,6,(ROW(Datensatz!C$2:C$1543)-1)/(ISTEXT(INDEX(Datensatz!C$2:AAB$1543,,MATCH("F5", Datensatz!C$1:AAB$1,0)))), ROW(A90)), MATCH("F5", Datensatz!C$1:AAB$1,0)), "")</f>
        <v/>
      </c>
    </row>
    <row r="95" spans="1:1" x14ac:dyDescent="0.25">
      <c r="A95" t="str">
        <f>IFERROR(INDEX(Datensatz!C$2:AAB$1543, _xlfn.AGGREGATE(15,6,(ROW(Datensatz!C$2:C$1543)-1)/(ISTEXT(INDEX(Datensatz!C$2:AAB$1543,,MATCH("F5", Datensatz!C$1:AAB$1,0)))), ROW(A91)), MATCH("F5", Datensatz!C$1:AAB$1,0)), "")</f>
        <v/>
      </c>
    </row>
    <row r="96" spans="1:1" x14ac:dyDescent="0.25">
      <c r="A96" t="str">
        <f>IFERROR(INDEX(Datensatz!C$2:AAB$1543, _xlfn.AGGREGATE(15,6,(ROW(Datensatz!C$2:C$1543)-1)/(ISTEXT(INDEX(Datensatz!C$2:AAB$1543,,MATCH("F5", Datensatz!C$1:AAB$1,0)))), ROW(A92)), MATCH("F5", Datensatz!C$1:AAB$1,0)), "")</f>
        <v/>
      </c>
    </row>
    <row r="97" spans="1:1" x14ac:dyDescent="0.25">
      <c r="A97" t="str">
        <f>IFERROR(INDEX(Datensatz!C$2:AAB$1543, _xlfn.AGGREGATE(15,6,(ROW(Datensatz!C$2:C$1543)-1)/(ISTEXT(INDEX(Datensatz!C$2:AAB$1543,,MATCH("F5", Datensatz!C$1:AAB$1,0)))), ROW(A93)), MATCH("F5", Datensatz!C$1:AAB$1,0)), "")</f>
        <v/>
      </c>
    </row>
    <row r="98" spans="1:1" x14ac:dyDescent="0.25">
      <c r="A98" t="str">
        <f>IFERROR(INDEX(Datensatz!C$2:AAB$1543, _xlfn.AGGREGATE(15,6,(ROW(Datensatz!C$2:C$1543)-1)/(ISTEXT(INDEX(Datensatz!C$2:AAB$1543,,MATCH("F5", Datensatz!C$1:AAB$1,0)))), ROW(A94)), MATCH("F5", Datensatz!C$1:AAB$1,0)), "")</f>
        <v/>
      </c>
    </row>
    <row r="99" spans="1:1" x14ac:dyDescent="0.25">
      <c r="A99" t="str">
        <f>IFERROR(INDEX(Datensatz!C$2:AAB$1543, _xlfn.AGGREGATE(15,6,(ROW(Datensatz!C$2:C$1543)-1)/(ISTEXT(INDEX(Datensatz!C$2:AAB$1543,,MATCH("F5", Datensatz!C$1:AAB$1,0)))), ROW(A95)), MATCH("F5", Datensatz!C$1:AAB$1,0)), "")</f>
        <v/>
      </c>
    </row>
    <row r="100" spans="1:1" x14ac:dyDescent="0.25">
      <c r="A100" t="str">
        <f>IFERROR(INDEX(Datensatz!C$2:AAB$1543, _xlfn.AGGREGATE(15,6,(ROW(Datensatz!C$2:C$1543)-1)/(ISTEXT(INDEX(Datensatz!C$2:AAB$1543,,MATCH("F5", Datensatz!C$1:AAB$1,0)))), ROW(A96)), MATCH("F5", Datensatz!C$1:AAB$1,0)), "")</f>
        <v/>
      </c>
    </row>
    <row r="101" spans="1:1" x14ac:dyDescent="0.25">
      <c r="A101" t="str">
        <f>IFERROR(INDEX(Datensatz!C$2:AAB$1543, _xlfn.AGGREGATE(15,6,(ROW(Datensatz!C$2:C$1543)-1)/(ISTEXT(INDEX(Datensatz!C$2:AAB$1543,,MATCH("F5", Datensatz!C$1:AAB$1,0)))), ROW(A97)), MATCH("F5", Datensatz!C$1:AAB$1,0)), "")</f>
        <v/>
      </c>
    </row>
    <row r="102" spans="1:1" x14ac:dyDescent="0.25">
      <c r="A102" t="str">
        <f>IFERROR(INDEX(Datensatz!C$2:AAB$1543, _xlfn.AGGREGATE(15,6,(ROW(Datensatz!C$2:C$1543)-1)/(ISTEXT(INDEX(Datensatz!C$2:AAB$1543,,MATCH("F5", Datensatz!C$1:AAB$1,0)))), ROW(A98)), MATCH("F5", Datensatz!C$1:AAB$1,0)), "")</f>
        <v/>
      </c>
    </row>
    <row r="103" spans="1:1" x14ac:dyDescent="0.25">
      <c r="A103" t="str">
        <f>IFERROR(INDEX(Datensatz!C$2:AAB$1543, _xlfn.AGGREGATE(15,6,(ROW(Datensatz!C$2:C$1543)-1)/(ISTEXT(INDEX(Datensatz!C$2:AAB$1543,,MATCH("F5", Datensatz!C$1:AAB$1,0)))), ROW(A99)), MATCH("F5", Datensatz!C$1:AAB$1,0)), "")</f>
        <v/>
      </c>
    </row>
    <row r="104" spans="1:1" x14ac:dyDescent="0.25">
      <c r="A104" t="str">
        <f>IFERROR(INDEX(Datensatz!C$2:AAB$1543, _xlfn.AGGREGATE(15,6,(ROW(Datensatz!C$2:C$1543)-1)/(ISTEXT(INDEX(Datensatz!C$2:AAB$1543,,MATCH("F5", Datensatz!C$1:AAB$1,0)))), ROW(A100)), MATCH("F5", Datensatz!C$1:AAB$1,0)), "")</f>
        <v/>
      </c>
    </row>
    <row r="105" spans="1:1" x14ac:dyDescent="0.25">
      <c r="A105" t="str">
        <f>IFERROR(INDEX(Datensatz!C$2:AAB$1543, _xlfn.AGGREGATE(15,6,(ROW(Datensatz!C$2:C$1543)-1)/(ISTEXT(INDEX(Datensatz!C$2:AAB$1543,,MATCH("F5", Datensatz!C$1:AAB$1,0)))), ROW(A101)), MATCH("F5", Datensatz!C$1:AAB$1,0)), "")</f>
        <v/>
      </c>
    </row>
    <row r="106" spans="1:1" x14ac:dyDescent="0.25">
      <c r="A106" t="str">
        <f>IFERROR(INDEX(Datensatz!C$2:AAB$1543, _xlfn.AGGREGATE(15,6,(ROW(Datensatz!C$2:C$1543)-1)/(ISTEXT(INDEX(Datensatz!C$2:AAB$1543,,MATCH("F5", Datensatz!C$1:AAB$1,0)))), ROW(A102)), MATCH("F5", Datensatz!C$1:AAB$1,0)), "")</f>
        <v/>
      </c>
    </row>
    <row r="107" spans="1:1" x14ac:dyDescent="0.25">
      <c r="A107" t="str">
        <f>IFERROR(INDEX(Datensatz!C$2:AAB$1543, _xlfn.AGGREGATE(15,6,(ROW(Datensatz!C$2:C$1543)-1)/(ISTEXT(INDEX(Datensatz!C$2:AAB$1543,,MATCH("F5", Datensatz!C$1:AAB$1,0)))), ROW(A103)), MATCH("F5", Datensatz!C$1:AAB$1,0)), "")</f>
        <v/>
      </c>
    </row>
    <row r="108" spans="1:1" x14ac:dyDescent="0.25">
      <c r="A108" t="str">
        <f>IFERROR(INDEX(Datensatz!C$2:AAB$1543, _xlfn.AGGREGATE(15,6,(ROW(Datensatz!C$2:C$1543)-1)/(ISTEXT(INDEX(Datensatz!C$2:AAB$1543,,MATCH("F5", Datensatz!C$1:AAB$1,0)))), ROW(A104)), MATCH("F5", Datensatz!C$1:AAB$1,0)), "")</f>
        <v/>
      </c>
    </row>
    <row r="109" spans="1:1" x14ac:dyDescent="0.25">
      <c r="A109" t="str">
        <f>IFERROR(INDEX(Datensatz!C$2:AAB$1543, _xlfn.AGGREGATE(15,6,(ROW(Datensatz!C$2:C$1543)-1)/(ISTEXT(INDEX(Datensatz!C$2:AAB$1543,,MATCH("F5", Datensatz!C$1:AAB$1,0)))), ROW(A105)), MATCH("F5", Datensatz!C$1:AAB$1,0)), "")</f>
        <v/>
      </c>
    </row>
    <row r="110" spans="1:1" x14ac:dyDescent="0.25">
      <c r="A110" t="str">
        <f>IFERROR(INDEX(Datensatz!C$2:AAB$1543, _xlfn.AGGREGATE(15,6,(ROW(Datensatz!C$2:C$1543)-1)/(ISTEXT(INDEX(Datensatz!C$2:AAB$1543,,MATCH("F5", Datensatz!C$1:AAB$1,0)))), ROW(A106)), MATCH("F5", Datensatz!C$1:AAB$1,0)), "")</f>
        <v/>
      </c>
    </row>
    <row r="111" spans="1:1" x14ac:dyDescent="0.25">
      <c r="A111" t="str">
        <f>IFERROR(INDEX(Datensatz!C$2:AAB$1543, _xlfn.AGGREGATE(15,6,(ROW(Datensatz!C$2:C$1543)-1)/(ISTEXT(INDEX(Datensatz!C$2:AAB$1543,,MATCH("F5", Datensatz!C$1:AAB$1,0)))), ROW(A107)), MATCH("F5", Datensatz!C$1:AAB$1,0)), "")</f>
        <v/>
      </c>
    </row>
    <row r="112" spans="1:1" x14ac:dyDescent="0.25">
      <c r="A112" t="str">
        <f>IFERROR(INDEX(Datensatz!C$2:AAB$1543, _xlfn.AGGREGATE(15,6,(ROW(Datensatz!C$2:C$1543)-1)/(ISTEXT(INDEX(Datensatz!C$2:AAB$1543,,MATCH("F5", Datensatz!C$1:AAB$1,0)))), ROW(A108)), MATCH("F5", Datensatz!C$1:AAB$1,0)), "")</f>
        <v/>
      </c>
    </row>
    <row r="113" spans="1:1" x14ac:dyDescent="0.25">
      <c r="A113" t="str">
        <f>IFERROR(INDEX(Datensatz!C$2:AAB$1543, _xlfn.AGGREGATE(15,6,(ROW(Datensatz!C$2:C$1543)-1)/(ISTEXT(INDEX(Datensatz!C$2:AAB$1543,,MATCH("F5", Datensatz!C$1:AAB$1,0)))), ROW(A109)), MATCH("F5", Datensatz!C$1:AAB$1,0)), "")</f>
        <v/>
      </c>
    </row>
    <row r="114" spans="1:1" x14ac:dyDescent="0.25">
      <c r="A114" t="str">
        <f>IFERROR(INDEX(Datensatz!C$2:AAB$1543, _xlfn.AGGREGATE(15,6,(ROW(Datensatz!C$2:C$1543)-1)/(ISTEXT(INDEX(Datensatz!C$2:AAB$1543,,MATCH("F5", Datensatz!C$1:AAB$1,0)))), ROW(A110)), MATCH("F5", Datensatz!C$1:AAB$1,0)), "")</f>
        <v/>
      </c>
    </row>
    <row r="115" spans="1:1" x14ac:dyDescent="0.25">
      <c r="A115" t="str">
        <f>IFERROR(INDEX(Datensatz!C$2:AAB$1543, _xlfn.AGGREGATE(15,6,(ROW(Datensatz!C$2:C$1543)-1)/(ISTEXT(INDEX(Datensatz!C$2:AAB$1543,,MATCH("F5", Datensatz!C$1:AAB$1,0)))), ROW(A111)), MATCH("F5", Datensatz!C$1:AAB$1,0)), "")</f>
        <v/>
      </c>
    </row>
    <row r="116" spans="1:1" x14ac:dyDescent="0.25">
      <c r="A116" t="str">
        <f>IFERROR(INDEX(Datensatz!C$2:AAB$1543, _xlfn.AGGREGATE(15,6,(ROW(Datensatz!C$2:C$1543)-1)/(ISTEXT(INDEX(Datensatz!C$2:AAB$1543,,MATCH("F5", Datensatz!C$1:AAB$1,0)))), ROW(A112)), MATCH("F5", Datensatz!C$1:AAB$1,0)), "")</f>
        <v/>
      </c>
    </row>
    <row r="117" spans="1:1" x14ac:dyDescent="0.25">
      <c r="A117" t="str">
        <f>IFERROR(INDEX(Datensatz!C$2:AAB$1543, _xlfn.AGGREGATE(15,6,(ROW(Datensatz!C$2:C$1543)-1)/(ISTEXT(INDEX(Datensatz!C$2:AAB$1543,,MATCH("F5", Datensatz!C$1:AAB$1,0)))), ROW(A113)), MATCH("F5", Datensatz!C$1:AAB$1,0)), "")</f>
        <v/>
      </c>
    </row>
    <row r="118" spans="1:1" x14ac:dyDescent="0.25">
      <c r="A118" t="str">
        <f>IFERROR(INDEX(Datensatz!C$2:AAB$1543, _xlfn.AGGREGATE(15,6,(ROW(Datensatz!C$2:C$1543)-1)/(ISTEXT(INDEX(Datensatz!C$2:AAB$1543,,MATCH("F5", Datensatz!C$1:AAB$1,0)))), ROW(A114)), MATCH("F5", Datensatz!C$1:AAB$1,0)), "")</f>
        <v/>
      </c>
    </row>
    <row r="119" spans="1:1" x14ac:dyDescent="0.25">
      <c r="A119" t="str">
        <f>IFERROR(INDEX(Datensatz!C$2:AAB$1543, _xlfn.AGGREGATE(15,6,(ROW(Datensatz!C$2:C$1543)-1)/(ISTEXT(INDEX(Datensatz!C$2:AAB$1543,,MATCH("F5", Datensatz!C$1:AAB$1,0)))), ROW(A115)), MATCH("F5", Datensatz!C$1:AAB$1,0)), "")</f>
        <v/>
      </c>
    </row>
    <row r="120" spans="1:1" x14ac:dyDescent="0.25">
      <c r="A120" t="str">
        <f>IFERROR(INDEX(Datensatz!C$2:AAB$1543, _xlfn.AGGREGATE(15,6,(ROW(Datensatz!C$2:C$1543)-1)/(ISTEXT(INDEX(Datensatz!C$2:AAB$1543,,MATCH("F5", Datensatz!C$1:AAB$1,0)))), ROW(A116)), MATCH("F5", Datensatz!C$1:AAB$1,0)), "")</f>
        <v/>
      </c>
    </row>
    <row r="121" spans="1:1" x14ac:dyDescent="0.25">
      <c r="A121" t="str">
        <f>IFERROR(INDEX(Datensatz!C$2:AAB$1543, _xlfn.AGGREGATE(15,6,(ROW(Datensatz!C$2:C$1543)-1)/(ISTEXT(INDEX(Datensatz!C$2:AAB$1543,,MATCH("F5", Datensatz!C$1:AAB$1,0)))), ROW(A117)), MATCH("F5", Datensatz!C$1:AAB$1,0)), "")</f>
        <v/>
      </c>
    </row>
    <row r="122" spans="1:1" x14ac:dyDescent="0.25">
      <c r="A122" t="str">
        <f>IFERROR(INDEX(Datensatz!C$2:AAB$1543, _xlfn.AGGREGATE(15,6,(ROW(Datensatz!C$2:C$1543)-1)/(ISTEXT(INDEX(Datensatz!C$2:AAB$1543,,MATCH("F5", Datensatz!C$1:AAB$1,0)))), ROW(A118)), MATCH("F5", Datensatz!C$1:AAB$1,0)), "")</f>
        <v/>
      </c>
    </row>
    <row r="123" spans="1:1" x14ac:dyDescent="0.25">
      <c r="A123" t="str">
        <f>IFERROR(INDEX(Datensatz!C$2:AAB$1543, _xlfn.AGGREGATE(15,6,(ROW(Datensatz!C$2:C$1543)-1)/(ISTEXT(INDEX(Datensatz!C$2:AAB$1543,,MATCH("F5", Datensatz!C$1:AAB$1,0)))), ROW(A119)), MATCH("F5", Datensatz!C$1:AAB$1,0)), "")</f>
        <v/>
      </c>
    </row>
    <row r="124" spans="1:1" x14ac:dyDescent="0.25">
      <c r="A124" t="str">
        <f>IFERROR(INDEX(Datensatz!C$2:AAB$1543, _xlfn.AGGREGATE(15,6,(ROW(Datensatz!C$2:C$1543)-1)/(ISTEXT(INDEX(Datensatz!C$2:AAB$1543,,MATCH("F5", Datensatz!C$1:AAB$1,0)))), ROW(A120)), MATCH("F5", Datensatz!C$1:AAB$1,0)), "")</f>
        <v/>
      </c>
    </row>
    <row r="125" spans="1:1" x14ac:dyDescent="0.25">
      <c r="A125" t="str">
        <f>IFERROR(INDEX(Datensatz!C$2:AAB$1543, _xlfn.AGGREGATE(15,6,(ROW(Datensatz!C$2:C$1543)-1)/(ISTEXT(INDEX(Datensatz!C$2:AAB$1543,,MATCH("F5", Datensatz!C$1:AAB$1,0)))), ROW(A121)), MATCH("F5", Datensatz!C$1:AAB$1,0)), "")</f>
        <v/>
      </c>
    </row>
    <row r="126" spans="1:1" x14ac:dyDescent="0.25">
      <c r="A126" t="str">
        <f>IFERROR(INDEX(Datensatz!C$2:AAB$1543, _xlfn.AGGREGATE(15,6,(ROW(Datensatz!C$2:C$1543)-1)/(ISTEXT(INDEX(Datensatz!C$2:AAB$1543,,MATCH("F5", Datensatz!C$1:AAB$1,0)))), ROW(A122)), MATCH("F5", Datensatz!C$1:AAB$1,0)), "")</f>
        <v/>
      </c>
    </row>
    <row r="127" spans="1:1" x14ac:dyDescent="0.25">
      <c r="A127" t="str">
        <f>IFERROR(INDEX(Datensatz!C$2:AAB$1543, _xlfn.AGGREGATE(15,6,(ROW(Datensatz!C$2:C$1543)-1)/(ISTEXT(INDEX(Datensatz!C$2:AAB$1543,,MATCH("F5", Datensatz!C$1:AAB$1,0)))), ROW(A123)), MATCH("F5", Datensatz!C$1:AAB$1,0)), "")</f>
        <v/>
      </c>
    </row>
    <row r="128" spans="1:1" x14ac:dyDescent="0.25">
      <c r="A128" t="str">
        <f>IFERROR(INDEX(Datensatz!C$2:AAB$1543, _xlfn.AGGREGATE(15,6,(ROW(Datensatz!C$2:C$1543)-1)/(ISTEXT(INDEX(Datensatz!C$2:AAB$1543,,MATCH("F5", Datensatz!C$1:AAB$1,0)))), ROW(A124)), MATCH("F5", Datensatz!C$1:AAB$1,0)), "")</f>
        <v/>
      </c>
    </row>
    <row r="129" spans="1:1" x14ac:dyDescent="0.25">
      <c r="A129" t="str">
        <f>IFERROR(INDEX(Datensatz!C$2:AAB$1543, _xlfn.AGGREGATE(15,6,(ROW(Datensatz!C$2:C$1543)-1)/(ISTEXT(INDEX(Datensatz!C$2:AAB$1543,,MATCH("F5", Datensatz!C$1:AAB$1,0)))), ROW(A125)), MATCH("F5", Datensatz!C$1:AAB$1,0)), "")</f>
        <v/>
      </c>
    </row>
    <row r="130" spans="1:1" x14ac:dyDescent="0.25">
      <c r="A130" t="str">
        <f>IFERROR(INDEX(Datensatz!C$2:AAB$1543, _xlfn.AGGREGATE(15,6,(ROW(Datensatz!C$2:C$1543)-1)/(ISTEXT(INDEX(Datensatz!C$2:AAB$1543,,MATCH("F5", Datensatz!C$1:AAB$1,0)))), ROW(A126)), MATCH("F5", Datensatz!C$1:AAB$1,0)), "")</f>
        <v/>
      </c>
    </row>
    <row r="131" spans="1:1" x14ac:dyDescent="0.25">
      <c r="A131" t="str">
        <f>IFERROR(INDEX(Datensatz!C$2:AAB$1543, _xlfn.AGGREGATE(15,6,(ROW(Datensatz!C$2:C$1543)-1)/(ISTEXT(INDEX(Datensatz!C$2:AAB$1543,,MATCH("F5", Datensatz!C$1:AAB$1,0)))), ROW(A127)), MATCH("F5", Datensatz!C$1:AAB$1,0)), "")</f>
        <v/>
      </c>
    </row>
    <row r="132" spans="1:1" x14ac:dyDescent="0.25">
      <c r="A132" t="str">
        <f>IFERROR(INDEX(Datensatz!C$2:AAB$1543, _xlfn.AGGREGATE(15,6,(ROW(Datensatz!C$2:C$1543)-1)/(ISTEXT(INDEX(Datensatz!C$2:AAB$1543,,MATCH("F5", Datensatz!C$1:AAB$1,0)))), ROW(A128)), MATCH("F5", Datensatz!C$1:AAB$1,0)), "")</f>
        <v/>
      </c>
    </row>
    <row r="133" spans="1:1" x14ac:dyDescent="0.25">
      <c r="A133" t="str">
        <f>IFERROR(INDEX(Datensatz!C$2:AAB$1543, _xlfn.AGGREGATE(15,6,(ROW(Datensatz!C$2:C$1543)-1)/(ISTEXT(INDEX(Datensatz!C$2:AAB$1543,,MATCH("F5", Datensatz!C$1:AAB$1,0)))), ROW(A129)), MATCH("F5", Datensatz!C$1:AAB$1,0)), "")</f>
        <v/>
      </c>
    </row>
    <row r="134" spans="1:1" x14ac:dyDescent="0.25">
      <c r="A134" t="str">
        <f>IFERROR(INDEX(Datensatz!C$2:AAB$1543, _xlfn.AGGREGATE(15,6,(ROW(Datensatz!C$2:C$1543)-1)/(ISTEXT(INDEX(Datensatz!C$2:AAB$1543,,MATCH("F5", Datensatz!C$1:AAB$1,0)))), ROW(A130)), MATCH("F5", Datensatz!C$1:AAB$1,0)), "")</f>
        <v/>
      </c>
    </row>
    <row r="135" spans="1:1" x14ac:dyDescent="0.25">
      <c r="A135" t="str">
        <f>IFERROR(INDEX(Datensatz!C$2:AAB$1543, _xlfn.AGGREGATE(15,6,(ROW(Datensatz!C$2:C$1543)-1)/(ISTEXT(INDEX(Datensatz!C$2:AAB$1543,,MATCH("F5", Datensatz!C$1:AAB$1,0)))), ROW(A131)), MATCH("F5", Datensatz!C$1:AAB$1,0)), "")</f>
        <v/>
      </c>
    </row>
    <row r="136" spans="1:1" x14ac:dyDescent="0.25">
      <c r="A136" t="str">
        <f>IFERROR(INDEX(Datensatz!C$2:AAB$1543, _xlfn.AGGREGATE(15,6,(ROW(Datensatz!C$2:C$1543)-1)/(ISTEXT(INDEX(Datensatz!C$2:AAB$1543,,MATCH("F5", Datensatz!C$1:AAB$1,0)))), ROW(A132)), MATCH("F5", Datensatz!C$1:AAB$1,0)), "")</f>
        <v/>
      </c>
    </row>
    <row r="137" spans="1:1" x14ac:dyDescent="0.25">
      <c r="A137" t="str">
        <f>IFERROR(INDEX(Datensatz!C$2:AAB$1543, _xlfn.AGGREGATE(15,6,(ROW(Datensatz!C$2:C$1543)-1)/(ISTEXT(INDEX(Datensatz!C$2:AAB$1543,,MATCH("F5", Datensatz!C$1:AAB$1,0)))), ROW(A133)), MATCH("F5", Datensatz!C$1:AAB$1,0)), "")</f>
        <v/>
      </c>
    </row>
    <row r="138" spans="1:1" x14ac:dyDescent="0.25">
      <c r="A138" t="str">
        <f>IFERROR(INDEX(Datensatz!C$2:AAB$1543, _xlfn.AGGREGATE(15,6,(ROW(Datensatz!C$2:C$1543)-1)/(ISTEXT(INDEX(Datensatz!C$2:AAB$1543,,MATCH("F5", Datensatz!C$1:AAB$1,0)))), ROW(A134)), MATCH("F5", Datensatz!C$1:AAB$1,0)), "")</f>
        <v/>
      </c>
    </row>
    <row r="139" spans="1:1" x14ac:dyDescent="0.25">
      <c r="A139" t="str">
        <f>IFERROR(INDEX(Datensatz!C$2:AAB$1543, _xlfn.AGGREGATE(15,6,(ROW(Datensatz!C$2:C$1543)-1)/(ISTEXT(INDEX(Datensatz!C$2:AAB$1543,,MATCH("F5", Datensatz!C$1:AAB$1,0)))), ROW(A135)), MATCH("F5", Datensatz!C$1:AAB$1,0)), "")</f>
        <v/>
      </c>
    </row>
    <row r="140" spans="1:1" x14ac:dyDescent="0.25">
      <c r="A140" t="str">
        <f>IFERROR(INDEX(Datensatz!C$2:AAB$1543, _xlfn.AGGREGATE(15,6,(ROW(Datensatz!C$2:C$1543)-1)/(ISTEXT(INDEX(Datensatz!C$2:AAB$1543,,MATCH("F5", Datensatz!C$1:AAB$1,0)))), ROW(A136)), MATCH("F5", Datensatz!C$1:AAB$1,0)), "")</f>
        <v/>
      </c>
    </row>
    <row r="141" spans="1:1" x14ac:dyDescent="0.25">
      <c r="A141" t="str">
        <f>IFERROR(INDEX(Datensatz!C$2:AAB$1543, _xlfn.AGGREGATE(15,6,(ROW(Datensatz!C$2:C$1543)-1)/(ISTEXT(INDEX(Datensatz!C$2:AAB$1543,,MATCH("F5", Datensatz!C$1:AAB$1,0)))), ROW(A137)), MATCH("F5", Datensatz!C$1:AAB$1,0)), "")</f>
        <v/>
      </c>
    </row>
    <row r="142" spans="1:1" x14ac:dyDescent="0.25">
      <c r="A142" t="str">
        <f>IFERROR(INDEX(Datensatz!C$2:AAB$1543, _xlfn.AGGREGATE(15,6,(ROW(Datensatz!C$2:C$1543)-1)/(ISTEXT(INDEX(Datensatz!C$2:AAB$1543,,MATCH("F5", Datensatz!C$1:AAB$1,0)))), ROW(A138)), MATCH("F5", Datensatz!C$1:AAB$1,0)), "")</f>
        <v/>
      </c>
    </row>
    <row r="143" spans="1:1" x14ac:dyDescent="0.25">
      <c r="A143" t="str">
        <f>IFERROR(INDEX(Datensatz!C$2:AAB$1543, _xlfn.AGGREGATE(15,6,(ROW(Datensatz!C$2:C$1543)-1)/(ISTEXT(INDEX(Datensatz!C$2:AAB$1543,,MATCH("F5", Datensatz!C$1:AAB$1,0)))), ROW(A139)), MATCH("F5", Datensatz!C$1:AAB$1,0)), "")</f>
        <v/>
      </c>
    </row>
    <row r="144" spans="1:1" x14ac:dyDescent="0.25">
      <c r="A144" t="str">
        <f>IFERROR(INDEX(Datensatz!C$2:AAB$1543, _xlfn.AGGREGATE(15,6,(ROW(Datensatz!C$2:C$1543)-1)/(ISTEXT(INDEX(Datensatz!C$2:AAB$1543,,MATCH("F5", Datensatz!C$1:AAB$1,0)))), ROW(A140)), MATCH("F5", Datensatz!C$1:AAB$1,0)), "")</f>
        <v/>
      </c>
    </row>
    <row r="145" spans="1:1" x14ac:dyDescent="0.25">
      <c r="A145" t="str">
        <f>IFERROR(INDEX(Datensatz!C$2:AAB$1543, _xlfn.AGGREGATE(15,6,(ROW(Datensatz!C$2:C$1543)-1)/(ISTEXT(INDEX(Datensatz!C$2:AAB$1543,,MATCH("F5", Datensatz!C$1:AAB$1,0)))), ROW(A141)), MATCH("F5", Datensatz!C$1:AAB$1,0)), "")</f>
        <v/>
      </c>
    </row>
    <row r="146" spans="1:1" x14ac:dyDescent="0.25">
      <c r="A146" t="str">
        <f>IFERROR(INDEX(Datensatz!C$2:AAB$1543, _xlfn.AGGREGATE(15,6,(ROW(Datensatz!C$2:C$1543)-1)/(ISTEXT(INDEX(Datensatz!C$2:AAB$1543,,MATCH("F5", Datensatz!C$1:AAB$1,0)))), ROW(A142)), MATCH("F5", Datensatz!C$1:AAB$1,0)), "")</f>
        <v/>
      </c>
    </row>
    <row r="147" spans="1:1" x14ac:dyDescent="0.25">
      <c r="A147" t="str">
        <f>IFERROR(INDEX(Datensatz!C$2:AAB$1543, _xlfn.AGGREGATE(15,6,(ROW(Datensatz!C$2:C$1543)-1)/(ISTEXT(INDEX(Datensatz!C$2:AAB$1543,,MATCH("F5", Datensatz!C$1:AAB$1,0)))), ROW(A143)), MATCH("F5", Datensatz!C$1:AAB$1,0)), "")</f>
        <v/>
      </c>
    </row>
    <row r="148" spans="1:1" x14ac:dyDescent="0.25">
      <c r="A148" t="str">
        <f>IFERROR(INDEX(Datensatz!C$2:AAB$1543, _xlfn.AGGREGATE(15,6,(ROW(Datensatz!C$2:C$1543)-1)/(ISTEXT(INDEX(Datensatz!C$2:AAB$1543,,MATCH("F5", Datensatz!C$1:AAB$1,0)))), ROW(A144)), MATCH("F5", Datensatz!C$1:AAB$1,0)), "")</f>
        <v/>
      </c>
    </row>
    <row r="149" spans="1:1" x14ac:dyDescent="0.25">
      <c r="A149" t="str">
        <f>IFERROR(INDEX(Datensatz!C$2:AAB$1543, _xlfn.AGGREGATE(15,6,(ROW(Datensatz!C$2:C$1543)-1)/(ISTEXT(INDEX(Datensatz!C$2:AAB$1543,,MATCH("F5", Datensatz!C$1:AAB$1,0)))), ROW(A145)), MATCH("F5", Datensatz!C$1:AAB$1,0)), "")</f>
        <v/>
      </c>
    </row>
    <row r="150" spans="1:1" x14ac:dyDescent="0.25">
      <c r="A150" t="str">
        <f>IFERROR(INDEX(Datensatz!C$2:AAB$1543, _xlfn.AGGREGATE(15,6,(ROW(Datensatz!C$2:C$1543)-1)/(ISTEXT(INDEX(Datensatz!C$2:AAB$1543,,MATCH("F5", Datensatz!C$1:AAB$1,0)))), ROW(A146)), MATCH("F5", Datensatz!C$1:AAB$1,0)), "")</f>
        <v/>
      </c>
    </row>
    <row r="151" spans="1:1" x14ac:dyDescent="0.25">
      <c r="A151" t="str">
        <f>IFERROR(INDEX(Datensatz!C$2:AAB$1543, _xlfn.AGGREGATE(15,6,(ROW(Datensatz!C$2:C$1543)-1)/(ISTEXT(INDEX(Datensatz!C$2:AAB$1543,,MATCH("F5", Datensatz!C$1:AAB$1,0)))), ROW(A147)), MATCH("F5", Datensatz!C$1:AAB$1,0)), "")</f>
        <v/>
      </c>
    </row>
    <row r="152" spans="1:1" x14ac:dyDescent="0.25">
      <c r="A152" t="str">
        <f>IFERROR(INDEX(Datensatz!C$2:AAB$1543, _xlfn.AGGREGATE(15,6,(ROW(Datensatz!C$2:C$1543)-1)/(ISTEXT(INDEX(Datensatz!C$2:AAB$1543,,MATCH("F5", Datensatz!C$1:AAB$1,0)))), ROW(A148)), MATCH("F5", Datensatz!C$1:AAB$1,0)), "")</f>
        <v/>
      </c>
    </row>
    <row r="153" spans="1:1" x14ac:dyDescent="0.25">
      <c r="A153" t="str">
        <f>IFERROR(INDEX(Datensatz!C$2:AAB$1543, _xlfn.AGGREGATE(15,6,(ROW(Datensatz!C$2:C$1543)-1)/(ISTEXT(INDEX(Datensatz!C$2:AAB$1543,,MATCH("F5", Datensatz!C$1:AAB$1,0)))), ROW(A149)), MATCH("F5", Datensatz!C$1:AAB$1,0)), "")</f>
        <v/>
      </c>
    </row>
    <row r="154" spans="1:1" x14ac:dyDescent="0.25">
      <c r="A154" t="str">
        <f>IFERROR(INDEX(Datensatz!C$2:AAB$1543, _xlfn.AGGREGATE(15,6,(ROW(Datensatz!C$2:C$1543)-1)/(ISTEXT(INDEX(Datensatz!C$2:AAB$1543,,MATCH("F5", Datensatz!C$1:AAB$1,0)))), ROW(A150)), MATCH("F5", Datensatz!C$1:AAB$1,0)), "")</f>
        <v/>
      </c>
    </row>
    <row r="155" spans="1:1" x14ac:dyDescent="0.25">
      <c r="A155" t="str">
        <f>IFERROR(INDEX(Datensatz!C$2:AAB$1543, _xlfn.AGGREGATE(15,6,(ROW(Datensatz!C$2:C$1543)-1)/(ISTEXT(INDEX(Datensatz!C$2:AAB$1543,,MATCH("F5", Datensatz!C$1:AAB$1,0)))), ROW(A151)), MATCH("F5", Datensatz!C$1:AAB$1,0)), "")</f>
        <v/>
      </c>
    </row>
    <row r="156" spans="1:1" x14ac:dyDescent="0.25">
      <c r="A156" t="str">
        <f>IFERROR(INDEX(Datensatz!C$2:AAB$1543, _xlfn.AGGREGATE(15,6,(ROW(Datensatz!C$2:C$1543)-1)/(ISTEXT(INDEX(Datensatz!C$2:AAB$1543,,MATCH("F5", Datensatz!C$1:AAB$1,0)))), ROW(A152)), MATCH("F5", Datensatz!C$1:AAB$1,0)), "")</f>
        <v/>
      </c>
    </row>
    <row r="157" spans="1:1" x14ac:dyDescent="0.25">
      <c r="A157" t="str">
        <f>IFERROR(INDEX(Datensatz!C$2:AAB$1543, _xlfn.AGGREGATE(15,6,(ROW(Datensatz!C$2:C$1543)-1)/(ISTEXT(INDEX(Datensatz!C$2:AAB$1543,,MATCH("F5", Datensatz!C$1:AAB$1,0)))), ROW(A153)), MATCH("F5", Datensatz!C$1:AAB$1,0)), "")</f>
        <v/>
      </c>
    </row>
    <row r="158" spans="1:1" x14ac:dyDescent="0.25">
      <c r="A158" t="str">
        <f>IFERROR(INDEX(Datensatz!C$2:AAB$1543, _xlfn.AGGREGATE(15,6,(ROW(Datensatz!C$2:C$1543)-1)/(ISTEXT(INDEX(Datensatz!C$2:AAB$1543,,MATCH("F5", Datensatz!C$1:AAB$1,0)))), ROW(A154)), MATCH("F5", Datensatz!C$1:AAB$1,0)), "")</f>
        <v/>
      </c>
    </row>
    <row r="159" spans="1:1" x14ac:dyDescent="0.25">
      <c r="A159" t="str">
        <f>IFERROR(INDEX(Datensatz!C$2:AAB$1543, _xlfn.AGGREGATE(15,6,(ROW(Datensatz!C$2:C$1543)-1)/(ISTEXT(INDEX(Datensatz!C$2:AAB$1543,,MATCH("F5", Datensatz!C$1:AAB$1,0)))), ROW(A155)), MATCH("F5", Datensatz!C$1:AAB$1,0)), "")</f>
        <v/>
      </c>
    </row>
    <row r="160" spans="1:1" x14ac:dyDescent="0.25">
      <c r="A160" t="str">
        <f>IFERROR(INDEX(Datensatz!C$2:AAB$1543, _xlfn.AGGREGATE(15,6,(ROW(Datensatz!C$2:C$1543)-1)/(ISTEXT(INDEX(Datensatz!C$2:AAB$1543,,MATCH("F5", Datensatz!C$1:AAB$1,0)))), ROW(A156)), MATCH("F5", Datensatz!C$1:AAB$1,0)), "")</f>
        <v/>
      </c>
    </row>
    <row r="161" spans="1:1" x14ac:dyDescent="0.25">
      <c r="A161" t="str">
        <f>IFERROR(INDEX(Datensatz!C$2:AAB$1543, _xlfn.AGGREGATE(15,6,(ROW(Datensatz!C$2:C$1543)-1)/(ISTEXT(INDEX(Datensatz!C$2:AAB$1543,,MATCH("F5", Datensatz!C$1:AAB$1,0)))), ROW(A157)), MATCH("F5", Datensatz!C$1:AAB$1,0)), "")</f>
        <v/>
      </c>
    </row>
    <row r="162" spans="1:1" x14ac:dyDescent="0.25">
      <c r="A162" t="str">
        <f>IFERROR(INDEX(Datensatz!C$2:AAB$1543, _xlfn.AGGREGATE(15,6,(ROW(Datensatz!C$2:C$1543)-1)/(ISTEXT(INDEX(Datensatz!C$2:AAB$1543,,MATCH("F5", Datensatz!C$1:AAB$1,0)))), ROW(A158)), MATCH("F5", Datensatz!C$1:AAB$1,0)), "")</f>
        <v/>
      </c>
    </row>
    <row r="163" spans="1:1" x14ac:dyDescent="0.25">
      <c r="A163" t="str">
        <f>IFERROR(INDEX(Datensatz!C$2:AAB$1543, _xlfn.AGGREGATE(15,6,(ROW(Datensatz!C$2:C$1543)-1)/(ISTEXT(INDEX(Datensatz!C$2:AAB$1543,,MATCH("F5", Datensatz!C$1:AAB$1,0)))), ROW(A159)), MATCH("F5", Datensatz!C$1:AAB$1,0)), "")</f>
        <v/>
      </c>
    </row>
    <row r="164" spans="1:1" x14ac:dyDescent="0.25">
      <c r="A164" t="str">
        <f>IFERROR(INDEX(Datensatz!C$2:AAB$1543, _xlfn.AGGREGATE(15,6,(ROW(Datensatz!C$2:C$1543)-1)/(ISTEXT(INDEX(Datensatz!C$2:AAB$1543,,MATCH("F5", Datensatz!C$1:AAB$1,0)))), ROW(A160)), MATCH("F5", Datensatz!C$1:AAB$1,0)), "")</f>
        <v/>
      </c>
    </row>
    <row r="165" spans="1:1" x14ac:dyDescent="0.25">
      <c r="A165" t="str">
        <f>IFERROR(INDEX(Datensatz!C$2:AAB$1543, _xlfn.AGGREGATE(15,6,(ROW(Datensatz!C$2:C$1543)-1)/(ISTEXT(INDEX(Datensatz!C$2:AAB$1543,,MATCH("F5", Datensatz!C$1:AAB$1,0)))), ROW(A161)), MATCH("F5", Datensatz!C$1:AAB$1,0)), "")</f>
        <v/>
      </c>
    </row>
    <row r="166" spans="1:1" x14ac:dyDescent="0.25">
      <c r="A166" t="str">
        <f>IFERROR(INDEX(Datensatz!C$2:AAB$1543, _xlfn.AGGREGATE(15,6,(ROW(Datensatz!C$2:C$1543)-1)/(ISTEXT(INDEX(Datensatz!C$2:AAB$1543,,MATCH("F5", Datensatz!C$1:AAB$1,0)))), ROW(A162)), MATCH("F5", Datensatz!C$1:AAB$1,0)), "")</f>
        <v/>
      </c>
    </row>
    <row r="167" spans="1:1" x14ac:dyDescent="0.25">
      <c r="A167" t="str">
        <f>IFERROR(INDEX(Datensatz!C$2:AAB$1543, _xlfn.AGGREGATE(15,6,(ROW(Datensatz!C$2:C$1543)-1)/(ISTEXT(INDEX(Datensatz!C$2:AAB$1543,,MATCH("F5", Datensatz!C$1:AAB$1,0)))), ROW(A163)), MATCH("F5", Datensatz!C$1:AAB$1,0)), "")</f>
        <v/>
      </c>
    </row>
    <row r="168" spans="1:1" x14ac:dyDescent="0.25">
      <c r="A168" t="str">
        <f>IFERROR(INDEX(Datensatz!C$2:AAB$1543, _xlfn.AGGREGATE(15,6,(ROW(Datensatz!C$2:C$1543)-1)/(ISTEXT(INDEX(Datensatz!C$2:AAB$1543,,MATCH("F5", Datensatz!C$1:AAB$1,0)))), ROW(A164)), MATCH("F5", Datensatz!C$1:AAB$1,0)), "")</f>
        <v/>
      </c>
    </row>
    <row r="169" spans="1:1" x14ac:dyDescent="0.25">
      <c r="A169" t="str">
        <f>IFERROR(INDEX(Datensatz!C$2:AAB$1543, _xlfn.AGGREGATE(15,6,(ROW(Datensatz!C$2:C$1543)-1)/(ISTEXT(INDEX(Datensatz!C$2:AAB$1543,,MATCH("F5", Datensatz!C$1:AAB$1,0)))), ROW(A165)), MATCH("F5", Datensatz!C$1:AAB$1,0)), "")</f>
        <v/>
      </c>
    </row>
    <row r="170" spans="1:1" x14ac:dyDescent="0.25">
      <c r="A170" t="str">
        <f>IFERROR(INDEX(Datensatz!C$2:AAB$1543, _xlfn.AGGREGATE(15,6,(ROW(Datensatz!C$2:C$1543)-1)/(ISTEXT(INDEX(Datensatz!C$2:AAB$1543,,MATCH("F5", Datensatz!C$1:AAB$1,0)))), ROW(A166)), MATCH("F5", Datensatz!C$1:AAB$1,0)), "")</f>
        <v/>
      </c>
    </row>
    <row r="171" spans="1:1" x14ac:dyDescent="0.25">
      <c r="A171" t="str">
        <f>IFERROR(INDEX(Datensatz!C$2:AAB$1543, _xlfn.AGGREGATE(15,6,(ROW(Datensatz!C$2:C$1543)-1)/(ISTEXT(INDEX(Datensatz!C$2:AAB$1543,,MATCH("F5", Datensatz!C$1:AAB$1,0)))), ROW(A167)), MATCH("F5", Datensatz!C$1:AAB$1,0)), "")</f>
        <v/>
      </c>
    </row>
    <row r="172" spans="1:1" x14ac:dyDescent="0.25">
      <c r="A172" t="str">
        <f>IFERROR(INDEX(Datensatz!C$2:AAB$1543, _xlfn.AGGREGATE(15,6,(ROW(Datensatz!C$2:C$1543)-1)/(ISTEXT(INDEX(Datensatz!C$2:AAB$1543,,MATCH("F5", Datensatz!C$1:AAB$1,0)))), ROW(A168)), MATCH("F5", Datensatz!C$1:AAB$1,0)), "")</f>
        <v/>
      </c>
    </row>
    <row r="173" spans="1:1" x14ac:dyDescent="0.25">
      <c r="A173" t="str">
        <f>IFERROR(INDEX(Datensatz!C$2:AAB$1543, _xlfn.AGGREGATE(15,6,(ROW(Datensatz!C$2:C$1543)-1)/(ISTEXT(INDEX(Datensatz!C$2:AAB$1543,,MATCH("F5", Datensatz!C$1:AAB$1,0)))), ROW(A169)), MATCH("F5", Datensatz!C$1:AAB$1,0)), "")</f>
        <v/>
      </c>
    </row>
    <row r="174" spans="1:1" x14ac:dyDescent="0.25">
      <c r="A174" t="str">
        <f>IFERROR(INDEX(Datensatz!C$2:AAB$1543, _xlfn.AGGREGATE(15,6,(ROW(Datensatz!C$2:C$1543)-1)/(ISTEXT(INDEX(Datensatz!C$2:AAB$1543,,MATCH("F5", Datensatz!C$1:AAB$1,0)))), ROW(A170)), MATCH("F5", Datensatz!C$1:AAB$1,0)), "")</f>
        <v/>
      </c>
    </row>
    <row r="175" spans="1:1" x14ac:dyDescent="0.25">
      <c r="A175" t="str">
        <f>IFERROR(INDEX(Datensatz!C$2:AAB$1543, _xlfn.AGGREGATE(15,6,(ROW(Datensatz!C$2:C$1543)-1)/(ISTEXT(INDEX(Datensatz!C$2:AAB$1543,,MATCH("F5", Datensatz!C$1:AAB$1,0)))), ROW(A171)), MATCH("F5", Datensatz!C$1:AAB$1,0)), "")</f>
        <v/>
      </c>
    </row>
    <row r="176" spans="1:1" x14ac:dyDescent="0.25">
      <c r="A176" t="str">
        <f>IFERROR(INDEX(Datensatz!C$2:AAB$1543, _xlfn.AGGREGATE(15,6,(ROW(Datensatz!C$2:C$1543)-1)/(ISTEXT(INDEX(Datensatz!C$2:AAB$1543,,MATCH("F5", Datensatz!C$1:AAB$1,0)))), ROW(A172)), MATCH("F5", Datensatz!C$1:AAB$1,0)), "")</f>
        <v/>
      </c>
    </row>
    <row r="177" spans="1:1" x14ac:dyDescent="0.25">
      <c r="A177" t="str">
        <f>IFERROR(INDEX(Datensatz!C$2:AAB$1543, _xlfn.AGGREGATE(15,6,(ROW(Datensatz!C$2:C$1543)-1)/(ISTEXT(INDEX(Datensatz!C$2:AAB$1543,,MATCH("F5", Datensatz!C$1:AAB$1,0)))), ROW(A173)), MATCH("F5", Datensatz!C$1:AAB$1,0)), "")</f>
        <v/>
      </c>
    </row>
    <row r="178" spans="1:1" x14ac:dyDescent="0.25">
      <c r="A178" t="str">
        <f>IFERROR(INDEX(Datensatz!C$2:AAB$1543, _xlfn.AGGREGATE(15,6,(ROW(Datensatz!C$2:C$1543)-1)/(ISTEXT(INDEX(Datensatz!C$2:AAB$1543,,MATCH("F5", Datensatz!C$1:AAB$1,0)))), ROW(A174)), MATCH("F5", Datensatz!C$1:AAB$1,0)), "")</f>
        <v/>
      </c>
    </row>
    <row r="179" spans="1:1" x14ac:dyDescent="0.25">
      <c r="A179" t="str">
        <f>IFERROR(INDEX(Datensatz!C$2:AAB$1543, _xlfn.AGGREGATE(15,6,(ROW(Datensatz!C$2:C$1543)-1)/(ISTEXT(INDEX(Datensatz!C$2:AAB$1543,,MATCH("F5", Datensatz!C$1:AAB$1,0)))), ROW(A175)), MATCH("F5", Datensatz!C$1:AAB$1,0)), "")</f>
        <v/>
      </c>
    </row>
    <row r="180" spans="1:1" x14ac:dyDescent="0.25">
      <c r="A180" t="str">
        <f>IFERROR(INDEX(Datensatz!C$2:AAB$1543, _xlfn.AGGREGATE(15,6,(ROW(Datensatz!C$2:C$1543)-1)/(ISTEXT(INDEX(Datensatz!C$2:AAB$1543,,MATCH("F5", Datensatz!C$1:AAB$1,0)))), ROW(A176)), MATCH("F5", Datensatz!C$1:AAB$1,0)), "")</f>
        <v/>
      </c>
    </row>
    <row r="181" spans="1:1" x14ac:dyDescent="0.25">
      <c r="A181" t="str">
        <f>IFERROR(INDEX(Datensatz!C$2:AAB$1543, _xlfn.AGGREGATE(15,6,(ROW(Datensatz!C$2:C$1543)-1)/(ISTEXT(INDEX(Datensatz!C$2:AAB$1543,,MATCH("F5", Datensatz!C$1:AAB$1,0)))), ROW(A177)), MATCH("F5", Datensatz!C$1:AAB$1,0)), "")</f>
        <v/>
      </c>
    </row>
    <row r="182" spans="1:1" x14ac:dyDescent="0.25">
      <c r="A182" t="str">
        <f>IFERROR(INDEX(Datensatz!C$2:AAB$1543, _xlfn.AGGREGATE(15,6,(ROW(Datensatz!C$2:C$1543)-1)/(ISTEXT(INDEX(Datensatz!C$2:AAB$1543,,MATCH("F5", Datensatz!C$1:AAB$1,0)))), ROW(A178)), MATCH("F5", Datensatz!C$1:AAB$1,0)), "")</f>
        <v/>
      </c>
    </row>
    <row r="183" spans="1:1" x14ac:dyDescent="0.25">
      <c r="A183" t="str">
        <f>IFERROR(INDEX(Datensatz!C$2:AAB$1543, _xlfn.AGGREGATE(15,6,(ROW(Datensatz!C$2:C$1543)-1)/(ISTEXT(INDEX(Datensatz!C$2:AAB$1543,,MATCH("F5", Datensatz!C$1:AAB$1,0)))), ROW(A179)), MATCH("F5", Datensatz!C$1:AAB$1,0)), "")</f>
        <v/>
      </c>
    </row>
    <row r="184" spans="1:1" x14ac:dyDescent="0.25">
      <c r="A184" t="str">
        <f>IFERROR(INDEX(Datensatz!C$2:AAB$1543, _xlfn.AGGREGATE(15,6,(ROW(Datensatz!C$2:C$1543)-1)/(ISTEXT(INDEX(Datensatz!C$2:AAB$1543,,MATCH("F5", Datensatz!C$1:AAB$1,0)))), ROW(A180)), MATCH("F5", Datensatz!C$1:AAB$1,0)), "")</f>
        <v/>
      </c>
    </row>
    <row r="185" spans="1:1" x14ac:dyDescent="0.25">
      <c r="A185" t="str">
        <f>IFERROR(INDEX(Datensatz!C$2:AAB$1543, _xlfn.AGGREGATE(15,6,(ROW(Datensatz!C$2:C$1543)-1)/(ISTEXT(INDEX(Datensatz!C$2:AAB$1543,,MATCH("F5", Datensatz!C$1:AAB$1,0)))), ROW(A181)), MATCH("F5", Datensatz!C$1:AAB$1,0)), "")</f>
        <v/>
      </c>
    </row>
    <row r="186" spans="1:1" x14ac:dyDescent="0.25">
      <c r="A186" t="str">
        <f>IFERROR(INDEX(Datensatz!C$2:AAB$1543, _xlfn.AGGREGATE(15,6,(ROW(Datensatz!C$2:C$1543)-1)/(ISTEXT(INDEX(Datensatz!C$2:AAB$1543,,MATCH("F5", Datensatz!C$1:AAB$1,0)))), ROW(A182)), MATCH("F5", Datensatz!C$1:AAB$1,0)), "")</f>
        <v/>
      </c>
    </row>
    <row r="187" spans="1:1" x14ac:dyDescent="0.25">
      <c r="A187" t="str">
        <f>IFERROR(INDEX(Datensatz!C$2:AAB$1543, _xlfn.AGGREGATE(15,6,(ROW(Datensatz!C$2:C$1543)-1)/(ISTEXT(INDEX(Datensatz!C$2:AAB$1543,,MATCH("F5", Datensatz!C$1:AAB$1,0)))), ROW(A183)), MATCH("F5", Datensatz!C$1:AAB$1,0)), "")</f>
        <v/>
      </c>
    </row>
    <row r="188" spans="1:1" x14ac:dyDescent="0.25">
      <c r="A188" t="str">
        <f>IFERROR(INDEX(Datensatz!C$2:AAB$1543, _xlfn.AGGREGATE(15,6,(ROW(Datensatz!C$2:C$1543)-1)/(ISTEXT(INDEX(Datensatz!C$2:AAB$1543,,MATCH("F5", Datensatz!C$1:AAB$1,0)))), ROW(A184)), MATCH("F5", Datensatz!C$1:AAB$1,0)), "")</f>
        <v/>
      </c>
    </row>
    <row r="189" spans="1:1" x14ac:dyDescent="0.25">
      <c r="A189" t="str">
        <f>IFERROR(INDEX(Datensatz!C$2:AAB$1543, _xlfn.AGGREGATE(15,6,(ROW(Datensatz!C$2:C$1543)-1)/(ISTEXT(INDEX(Datensatz!C$2:AAB$1543,,MATCH("F5", Datensatz!C$1:AAB$1,0)))), ROW(A185)), MATCH("F5", Datensatz!C$1:AAB$1,0)), "")</f>
        <v/>
      </c>
    </row>
    <row r="190" spans="1:1" x14ac:dyDescent="0.25">
      <c r="A190" t="str">
        <f>IFERROR(INDEX(Datensatz!C$2:AAB$1543, _xlfn.AGGREGATE(15,6,(ROW(Datensatz!C$2:C$1543)-1)/(ISTEXT(INDEX(Datensatz!C$2:AAB$1543,,MATCH("F5", Datensatz!C$1:AAB$1,0)))), ROW(A186)), MATCH("F5", Datensatz!C$1:AAB$1,0)), "")</f>
        <v/>
      </c>
    </row>
    <row r="191" spans="1:1" x14ac:dyDescent="0.25">
      <c r="A191" t="str">
        <f>IFERROR(INDEX(Datensatz!C$2:AAB$1543, _xlfn.AGGREGATE(15,6,(ROW(Datensatz!C$2:C$1543)-1)/(ISTEXT(INDEX(Datensatz!C$2:AAB$1543,,MATCH("F5", Datensatz!C$1:AAB$1,0)))), ROW(A187)), MATCH("F5", Datensatz!C$1:AAB$1,0)), "")</f>
        <v/>
      </c>
    </row>
    <row r="192" spans="1:1" x14ac:dyDescent="0.25">
      <c r="A192" t="str">
        <f>IFERROR(INDEX(Datensatz!C$2:AAB$1543, _xlfn.AGGREGATE(15,6,(ROW(Datensatz!C$2:C$1543)-1)/(ISTEXT(INDEX(Datensatz!C$2:AAB$1543,,MATCH("F5", Datensatz!C$1:AAB$1,0)))), ROW(A188)), MATCH("F5", Datensatz!C$1:AAB$1,0)), "")</f>
        <v/>
      </c>
    </row>
    <row r="193" spans="1:1" x14ac:dyDescent="0.25">
      <c r="A193" t="str">
        <f>IFERROR(INDEX(Datensatz!C$2:AAB$1543, _xlfn.AGGREGATE(15,6,(ROW(Datensatz!C$2:C$1543)-1)/(ISTEXT(INDEX(Datensatz!C$2:AAB$1543,,MATCH("F5", Datensatz!C$1:AAB$1,0)))), ROW(A189)), MATCH("F5", Datensatz!C$1:AAB$1,0)), "")</f>
        <v/>
      </c>
    </row>
    <row r="194" spans="1:1" x14ac:dyDescent="0.25">
      <c r="A194" t="str">
        <f>IFERROR(INDEX(Datensatz!C$2:AAB$1543, _xlfn.AGGREGATE(15,6,(ROW(Datensatz!C$2:C$1543)-1)/(ISTEXT(INDEX(Datensatz!C$2:AAB$1543,,MATCH("F5", Datensatz!C$1:AAB$1,0)))), ROW(A190)), MATCH("F5", Datensatz!C$1:AAB$1,0)), "")</f>
        <v/>
      </c>
    </row>
    <row r="195" spans="1:1" x14ac:dyDescent="0.25">
      <c r="A195" t="str">
        <f>IFERROR(INDEX(Datensatz!C$2:AAB$1543, _xlfn.AGGREGATE(15,6,(ROW(Datensatz!C$2:C$1543)-1)/(ISTEXT(INDEX(Datensatz!C$2:AAB$1543,,MATCH("F5", Datensatz!C$1:AAB$1,0)))), ROW(A191)), MATCH("F5", Datensatz!C$1:AAB$1,0)), "")</f>
        <v/>
      </c>
    </row>
    <row r="196" spans="1:1" x14ac:dyDescent="0.25">
      <c r="A196" t="str">
        <f>IFERROR(INDEX(Datensatz!C$2:AAB$1543, _xlfn.AGGREGATE(15,6,(ROW(Datensatz!C$2:C$1543)-1)/(ISTEXT(INDEX(Datensatz!C$2:AAB$1543,,MATCH("F5", Datensatz!C$1:AAB$1,0)))), ROW(A192)), MATCH("F5", Datensatz!C$1:AAB$1,0)), "")</f>
        <v/>
      </c>
    </row>
    <row r="197" spans="1:1" x14ac:dyDescent="0.25">
      <c r="A197" t="str">
        <f>IFERROR(INDEX(Datensatz!C$2:AAB$1543, _xlfn.AGGREGATE(15,6,(ROW(Datensatz!C$2:C$1543)-1)/(ISTEXT(INDEX(Datensatz!C$2:AAB$1543,,MATCH("F5", Datensatz!C$1:AAB$1,0)))), ROW(A193)), MATCH("F5", Datensatz!C$1:AAB$1,0)), "")</f>
        <v/>
      </c>
    </row>
    <row r="198" spans="1:1" x14ac:dyDescent="0.25">
      <c r="A198" t="str">
        <f>IFERROR(INDEX(Datensatz!C$2:AAB$1543, _xlfn.AGGREGATE(15,6,(ROW(Datensatz!C$2:C$1543)-1)/(ISTEXT(INDEX(Datensatz!C$2:AAB$1543,,MATCH("F5", Datensatz!C$1:AAB$1,0)))), ROW(A194)), MATCH("F5", Datensatz!C$1:AAB$1,0)), "")</f>
        <v/>
      </c>
    </row>
    <row r="199" spans="1:1" x14ac:dyDescent="0.25">
      <c r="A199" t="str">
        <f>IFERROR(INDEX(Datensatz!C$2:AAB$1543, _xlfn.AGGREGATE(15,6,(ROW(Datensatz!C$2:C$1543)-1)/(ISTEXT(INDEX(Datensatz!C$2:AAB$1543,,MATCH("F5", Datensatz!C$1:AAB$1,0)))), ROW(A195)), MATCH("F5", Datensatz!C$1:AAB$1,0)), "")</f>
        <v/>
      </c>
    </row>
    <row r="200" spans="1:1" x14ac:dyDescent="0.25">
      <c r="A200" t="str">
        <f>IFERROR(INDEX(Datensatz!C$2:AAB$1543, _xlfn.AGGREGATE(15,6,(ROW(Datensatz!C$2:C$1543)-1)/(ISTEXT(INDEX(Datensatz!C$2:AAB$1543,,MATCH("F5", Datensatz!C$1:AAB$1,0)))), ROW(A196)), MATCH("F5", Datensatz!C$1:AAB$1,0)), "")</f>
        <v/>
      </c>
    </row>
    <row r="201" spans="1:1" x14ac:dyDescent="0.25">
      <c r="A201" t="str">
        <f>IFERROR(INDEX(Datensatz!C$2:AAB$1543, _xlfn.AGGREGATE(15,6,(ROW(Datensatz!C$2:C$1543)-1)/(ISTEXT(INDEX(Datensatz!C$2:AAB$1543,,MATCH("F5", Datensatz!C$1:AAB$1,0)))), ROW(A197)), MATCH("F5", Datensatz!C$1:AAB$1,0)), "")</f>
        <v/>
      </c>
    </row>
    <row r="202" spans="1:1" x14ac:dyDescent="0.25">
      <c r="A202" t="str">
        <f>IFERROR(INDEX(Datensatz!C$2:AAB$1543, _xlfn.AGGREGATE(15,6,(ROW(Datensatz!C$2:C$1543)-1)/(ISTEXT(INDEX(Datensatz!C$2:AAB$1543,,MATCH("F5", Datensatz!C$1:AAB$1,0)))), ROW(A198)), MATCH("F5", Datensatz!C$1:AAB$1,0)), "")</f>
        <v/>
      </c>
    </row>
    <row r="203" spans="1:1" x14ac:dyDescent="0.25">
      <c r="A203" t="str">
        <f>IFERROR(INDEX(Datensatz!C$2:AAB$1543, _xlfn.AGGREGATE(15,6,(ROW(Datensatz!C$2:C$1543)-1)/(ISTEXT(INDEX(Datensatz!C$2:AAB$1543,,MATCH("F5", Datensatz!C$1:AAB$1,0)))), ROW(A199)), MATCH("F5", Datensatz!C$1:AAB$1,0)), "")</f>
        <v/>
      </c>
    </row>
    <row r="204" spans="1:1" x14ac:dyDescent="0.25">
      <c r="A204" t="str">
        <f>IFERROR(INDEX(Datensatz!C$2:AAB$1543, _xlfn.AGGREGATE(15,6,(ROW(Datensatz!C$2:C$1543)-1)/(ISTEXT(INDEX(Datensatz!C$2:AAB$1543,,MATCH("F5", Datensatz!C$1:AAB$1,0)))), ROW(A200)), MATCH("F5", Datensatz!C$1:AAB$1,0)), "")</f>
        <v/>
      </c>
    </row>
    <row r="205" spans="1:1" x14ac:dyDescent="0.25">
      <c r="A205" t="str">
        <f>IFERROR(INDEX(Datensatz!C$2:AAB$1543, _xlfn.AGGREGATE(15,6,(ROW(Datensatz!C$2:C$1543)-1)/(ISTEXT(INDEX(Datensatz!C$2:AAB$1543,,MATCH("F5", Datensatz!C$1:AAB$1,0)))), ROW(A201)), MATCH("F5", Datensatz!C$1:AAB$1,0)), "")</f>
        <v/>
      </c>
    </row>
    <row r="206" spans="1:1" x14ac:dyDescent="0.25">
      <c r="A206" t="str">
        <f>IFERROR(INDEX(Datensatz!C$2:AAB$1543, _xlfn.AGGREGATE(15,6,(ROW(Datensatz!C$2:C$1543)-1)/(ISTEXT(INDEX(Datensatz!C$2:AAB$1543,,MATCH("F5", Datensatz!C$1:AAB$1,0)))), ROW(A202)), MATCH("F5", Datensatz!C$1:AAB$1,0)), "")</f>
        <v/>
      </c>
    </row>
    <row r="207" spans="1:1" x14ac:dyDescent="0.25">
      <c r="A207" t="str">
        <f>IFERROR(INDEX(Datensatz!C$2:AAB$1543, _xlfn.AGGREGATE(15,6,(ROW(Datensatz!C$2:C$1543)-1)/(ISTEXT(INDEX(Datensatz!C$2:AAB$1543,,MATCH("F5", Datensatz!C$1:AAB$1,0)))), ROW(A203)), MATCH("F5", Datensatz!C$1:AAB$1,0)), "")</f>
        <v/>
      </c>
    </row>
    <row r="208" spans="1:1" x14ac:dyDescent="0.25">
      <c r="A208" t="str">
        <f>IFERROR(INDEX(Datensatz!C$2:AAB$1543, _xlfn.AGGREGATE(15,6,(ROW(Datensatz!C$2:C$1543)-1)/(ISTEXT(INDEX(Datensatz!C$2:AAB$1543,,MATCH("F5", Datensatz!C$1:AAB$1,0)))), ROW(A204)), MATCH("F5", Datensatz!C$1:AAB$1,0)), "")</f>
        <v/>
      </c>
    </row>
    <row r="209" spans="1:1" x14ac:dyDescent="0.25">
      <c r="A209" t="str">
        <f>IFERROR(INDEX(Datensatz!C$2:AAB$1543, _xlfn.AGGREGATE(15,6,(ROW(Datensatz!C$2:C$1543)-1)/(ISTEXT(INDEX(Datensatz!C$2:AAB$1543,,MATCH("F5", Datensatz!C$1:AAB$1,0)))), ROW(A205)), MATCH("F5", Datensatz!C$1:AAB$1,0)), "")</f>
        <v/>
      </c>
    </row>
    <row r="210" spans="1:1" x14ac:dyDescent="0.25">
      <c r="A210" t="str">
        <f>IFERROR(INDEX(Datensatz!C$2:AAB$1543, _xlfn.AGGREGATE(15,6,(ROW(Datensatz!C$2:C$1543)-1)/(ISTEXT(INDEX(Datensatz!C$2:AAB$1543,,MATCH("F5", Datensatz!C$1:AAB$1,0)))), ROW(A206)), MATCH("F5", Datensatz!C$1:AAB$1,0)), "")</f>
        <v/>
      </c>
    </row>
    <row r="211" spans="1:1" x14ac:dyDescent="0.25">
      <c r="A211" t="str">
        <f>IFERROR(INDEX(Datensatz!C$2:AAB$1543, _xlfn.AGGREGATE(15,6,(ROW(Datensatz!C$2:C$1543)-1)/(ISTEXT(INDEX(Datensatz!C$2:AAB$1543,,MATCH("F5", Datensatz!C$1:AAB$1,0)))), ROW(A207)), MATCH("F5", Datensatz!C$1:AAB$1,0)), "")</f>
        <v/>
      </c>
    </row>
    <row r="212" spans="1:1" x14ac:dyDescent="0.25">
      <c r="A212" t="str">
        <f>IFERROR(INDEX(Datensatz!C$2:AAB$1543, _xlfn.AGGREGATE(15,6,(ROW(Datensatz!C$2:C$1543)-1)/(ISTEXT(INDEX(Datensatz!C$2:AAB$1543,,MATCH("F5", Datensatz!C$1:AAB$1,0)))), ROW(A208)), MATCH("F5", Datensatz!C$1:AAB$1,0)), "")</f>
        <v/>
      </c>
    </row>
    <row r="213" spans="1:1" x14ac:dyDescent="0.25">
      <c r="A213" t="str">
        <f>IFERROR(INDEX(Datensatz!C$2:AAB$1543, _xlfn.AGGREGATE(15,6,(ROW(Datensatz!C$2:C$1543)-1)/(ISTEXT(INDEX(Datensatz!C$2:AAB$1543,,MATCH("F5", Datensatz!C$1:AAB$1,0)))), ROW(A209)), MATCH("F5", Datensatz!C$1:AAB$1,0)), "")</f>
        <v/>
      </c>
    </row>
    <row r="214" spans="1:1" x14ac:dyDescent="0.25">
      <c r="A214" t="str">
        <f>IFERROR(INDEX(Datensatz!C$2:AAB$1543, _xlfn.AGGREGATE(15,6,(ROW(Datensatz!C$2:C$1543)-1)/(ISTEXT(INDEX(Datensatz!C$2:AAB$1543,,MATCH("F5", Datensatz!C$1:AAB$1,0)))), ROW(A210)), MATCH("F5", Datensatz!C$1:AAB$1,0)), "")</f>
        <v/>
      </c>
    </row>
    <row r="215" spans="1:1" x14ac:dyDescent="0.25">
      <c r="A215" t="str">
        <f>IFERROR(INDEX(Datensatz!C$2:AAB$1543, _xlfn.AGGREGATE(15,6,(ROW(Datensatz!C$2:C$1543)-1)/(ISTEXT(INDEX(Datensatz!C$2:AAB$1543,,MATCH("F5", Datensatz!C$1:AAB$1,0)))), ROW(A211)), MATCH("F5", Datensatz!C$1:AAB$1,0)), "")</f>
        <v/>
      </c>
    </row>
    <row r="216" spans="1:1" x14ac:dyDescent="0.25">
      <c r="A216" t="str">
        <f>IFERROR(INDEX(Datensatz!C$2:AAB$1543, _xlfn.AGGREGATE(15,6,(ROW(Datensatz!C$2:C$1543)-1)/(ISTEXT(INDEX(Datensatz!C$2:AAB$1543,,MATCH("F5", Datensatz!C$1:AAB$1,0)))), ROW(A212)), MATCH("F5", Datensatz!C$1:AAB$1,0)), "")</f>
        <v/>
      </c>
    </row>
    <row r="217" spans="1:1" x14ac:dyDescent="0.25">
      <c r="A217" t="str">
        <f>IFERROR(INDEX(Datensatz!C$2:AAB$1543, _xlfn.AGGREGATE(15,6,(ROW(Datensatz!C$2:C$1543)-1)/(ISTEXT(INDEX(Datensatz!C$2:AAB$1543,,MATCH("F5", Datensatz!C$1:AAB$1,0)))), ROW(A213)), MATCH("F5", Datensatz!C$1:AAB$1,0)), "")</f>
        <v/>
      </c>
    </row>
    <row r="218" spans="1:1" x14ac:dyDescent="0.25">
      <c r="A218" t="str">
        <f>IFERROR(INDEX(Datensatz!C$2:AAB$1543, _xlfn.AGGREGATE(15,6,(ROW(Datensatz!C$2:C$1543)-1)/(ISTEXT(INDEX(Datensatz!C$2:AAB$1543,,MATCH("F5", Datensatz!C$1:AAB$1,0)))), ROW(A214)), MATCH("F5", Datensatz!C$1:AAB$1,0)), "")</f>
        <v/>
      </c>
    </row>
    <row r="219" spans="1:1" x14ac:dyDescent="0.25">
      <c r="A219" t="str">
        <f>IFERROR(INDEX(Datensatz!C$2:AAB$1543, _xlfn.AGGREGATE(15,6,(ROW(Datensatz!C$2:C$1543)-1)/(ISTEXT(INDEX(Datensatz!C$2:AAB$1543,,MATCH("F5", Datensatz!C$1:AAB$1,0)))), ROW(A215)), MATCH("F5", Datensatz!C$1:AAB$1,0)), "")</f>
        <v/>
      </c>
    </row>
    <row r="220" spans="1:1" x14ac:dyDescent="0.25">
      <c r="A220" t="str">
        <f>IFERROR(INDEX(Datensatz!C$2:AAB$1543, _xlfn.AGGREGATE(15,6,(ROW(Datensatz!C$2:C$1543)-1)/(ISTEXT(INDEX(Datensatz!C$2:AAB$1543,,MATCH("F5", Datensatz!C$1:AAB$1,0)))), ROW(A216)), MATCH("F5", Datensatz!C$1:AAB$1,0)), "")</f>
        <v/>
      </c>
    </row>
    <row r="221" spans="1:1" x14ac:dyDescent="0.25">
      <c r="A221" t="str">
        <f>IFERROR(INDEX(Datensatz!C$2:AAB$1543, _xlfn.AGGREGATE(15,6,(ROW(Datensatz!C$2:C$1543)-1)/(ISTEXT(INDEX(Datensatz!C$2:AAB$1543,,MATCH("F5", Datensatz!C$1:AAB$1,0)))), ROW(A217)), MATCH("F5", Datensatz!C$1:AAB$1,0)), "")</f>
        <v/>
      </c>
    </row>
    <row r="222" spans="1:1" x14ac:dyDescent="0.25">
      <c r="A222" t="str">
        <f>IFERROR(INDEX(Datensatz!C$2:AAB$1543, _xlfn.AGGREGATE(15,6,(ROW(Datensatz!C$2:C$1543)-1)/(ISTEXT(INDEX(Datensatz!C$2:AAB$1543,,MATCH("F5", Datensatz!C$1:AAB$1,0)))), ROW(A218)), MATCH("F5", Datensatz!C$1:AAB$1,0)), "")</f>
        <v/>
      </c>
    </row>
    <row r="223" spans="1:1" x14ac:dyDescent="0.25">
      <c r="A223" t="str">
        <f>IFERROR(INDEX(Datensatz!C$2:AAB$1543, _xlfn.AGGREGATE(15,6,(ROW(Datensatz!C$2:C$1543)-1)/(ISTEXT(INDEX(Datensatz!C$2:AAB$1543,,MATCH("F5", Datensatz!C$1:AAB$1,0)))), ROW(A219)), MATCH("F5", Datensatz!C$1:AAB$1,0)), "")</f>
        <v/>
      </c>
    </row>
    <row r="224" spans="1:1" x14ac:dyDescent="0.25">
      <c r="A224" t="str">
        <f>IFERROR(INDEX(Datensatz!C$2:AAB$1543, _xlfn.AGGREGATE(15,6,(ROW(Datensatz!C$2:C$1543)-1)/(ISTEXT(INDEX(Datensatz!C$2:AAB$1543,,MATCH("F5", Datensatz!C$1:AAB$1,0)))), ROW(A220)), MATCH("F5", Datensatz!C$1:AAB$1,0)), "")</f>
        <v/>
      </c>
    </row>
    <row r="225" spans="1:1" x14ac:dyDescent="0.25">
      <c r="A225" t="str">
        <f>IFERROR(INDEX(Datensatz!C$2:AAB$1543, _xlfn.AGGREGATE(15,6,(ROW(Datensatz!C$2:C$1543)-1)/(ISTEXT(INDEX(Datensatz!C$2:AAB$1543,,MATCH("F5", Datensatz!C$1:AAB$1,0)))), ROW(A221)), MATCH("F5", Datensatz!C$1:AAB$1,0)), "")</f>
        <v/>
      </c>
    </row>
    <row r="226" spans="1:1" x14ac:dyDescent="0.25">
      <c r="A226" t="str">
        <f>IFERROR(INDEX(Datensatz!C$2:AAB$1543, _xlfn.AGGREGATE(15,6,(ROW(Datensatz!C$2:C$1543)-1)/(ISTEXT(INDEX(Datensatz!C$2:AAB$1543,,MATCH("F5", Datensatz!C$1:AAB$1,0)))), ROW(A222)), MATCH("F5", Datensatz!C$1:AAB$1,0)), "")</f>
        <v/>
      </c>
    </row>
    <row r="227" spans="1:1" x14ac:dyDescent="0.25">
      <c r="A227" t="str">
        <f>IFERROR(INDEX(Datensatz!C$2:AAB$1543, _xlfn.AGGREGATE(15,6,(ROW(Datensatz!C$2:C$1543)-1)/(ISTEXT(INDEX(Datensatz!C$2:AAB$1543,,MATCH("F5", Datensatz!C$1:AAB$1,0)))), ROW(A223)), MATCH("F5", Datensatz!C$1:AAB$1,0)), "")</f>
        <v/>
      </c>
    </row>
    <row r="228" spans="1:1" x14ac:dyDescent="0.25">
      <c r="A228" t="str">
        <f>IFERROR(INDEX(Datensatz!C$2:AAB$1543, _xlfn.AGGREGATE(15,6,(ROW(Datensatz!C$2:C$1543)-1)/(ISTEXT(INDEX(Datensatz!C$2:AAB$1543,,MATCH("F5", Datensatz!C$1:AAB$1,0)))), ROW(A224)), MATCH("F5", Datensatz!C$1:AAB$1,0)), "")</f>
        <v/>
      </c>
    </row>
    <row r="229" spans="1:1" x14ac:dyDescent="0.25">
      <c r="A229" t="str">
        <f>IFERROR(INDEX(Datensatz!C$2:AAB$1543, _xlfn.AGGREGATE(15,6,(ROW(Datensatz!C$2:C$1543)-1)/(ISTEXT(INDEX(Datensatz!C$2:AAB$1543,,MATCH("F5", Datensatz!C$1:AAB$1,0)))), ROW(A225)), MATCH("F5", Datensatz!C$1:AAB$1,0)), "")</f>
        <v/>
      </c>
    </row>
    <row r="230" spans="1:1" x14ac:dyDescent="0.25">
      <c r="A230" t="str">
        <f>IFERROR(INDEX(Datensatz!C$2:AAB$1543, _xlfn.AGGREGATE(15,6,(ROW(Datensatz!C$2:C$1543)-1)/(ISTEXT(INDEX(Datensatz!C$2:AAB$1543,,MATCH("F5", Datensatz!C$1:AAB$1,0)))), ROW(A226)), MATCH("F5", Datensatz!C$1:AAB$1,0)), "")</f>
        <v/>
      </c>
    </row>
    <row r="231" spans="1:1" x14ac:dyDescent="0.25">
      <c r="A231" t="str">
        <f>IFERROR(INDEX(Datensatz!C$2:AAB$1543, _xlfn.AGGREGATE(15,6,(ROW(Datensatz!C$2:C$1543)-1)/(ISTEXT(INDEX(Datensatz!C$2:AAB$1543,,MATCH("F5", Datensatz!C$1:AAB$1,0)))), ROW(A227)), MATCH("F5", Datensatz!C$1:AAB$1,0)), "")</f>
        <v/>
      </c>
    </row>
    <row r="232" spans="1:1" x14ac:dyDescent="0.25">
      <c r="A232" t="str">
        <f>IFERROR(INDEX(Datensatz!C$2:AAB$1543, _xlfn.AGGREGATE(15,6,(ROW(Datensatz!C$2:C$1543)-1)/(ISTEXT(INDEX(Datensatz!C$2:AAB$1543,,MATCH("F5", Datensatz!C$1:AAB$1,0)))), ROW(A228)), MATCH("F5", Datensatz!C$1:AAB$1,0)), "")</f>
        <v/>
      </c>
    </row>
    <row r="233" spans="1:1" x14ac:dyDescent="0.25">
      <c r="A233" t="str">
        <f>IFERROR(INDEX(Datensatz!C$2:AAB$1543, _xlfn.AGGREGATE(15,6,(ROW(Datensatz!C$2:C$1543)-1)/(ISTEXT(INDEX(Datensatz!C$2:AAB$1543,,MATCH("F5", Datensatz!C$1:AAB$1,0)))), ROW(A229)), MATCH("F5", Datensatz!C$1:AAB$1,0)), "")</f>
        <v/>
      </c>
    </row>
    <row r="234" spans="1:1" x14ac:dyDescent="0.25">
      <c r="A234" t="str">
        <f>IFERROR(INDEX(Datensatz!C$2:AAB$1543, _xlfn.AGGREGATE(15,6,(ROW(Datensatz!C$2:C$1543)-1)/(ISTEXT(INDEX(Datensatz!C$2:AAB$1543,,MATCH("F5", Datensatz!C$1:AAB$1,0)))), ROW(A230)), MATCH("F5", Datensatz!C$1:AAB$1,0)), "")</f>
        <v/>
      </c>
    </row>
    <row r="235" spans="1:1" x14ac:dyDescent="0.25">
      <c r="A235" t="str">
        <f>IFERROR(INDEX(Datensatz!C$2:AAB$1543, _xlfn.AGGREGATE(15,6,(ROW(Datensatz!C$2:C$1543)-1)/(ISTEXT(INDEX(Datensatz!C$2:AAB$1543,,MATCH("F5", Datensatz!C$1:AAB$1,0)))), ROW(A231)), MATCH("F5", Datensatz!C$1:AAB$1,0)), "")</f>
        <v/>
      </c>
    </row>
    <row r="236" spans="1:1" x14ac:dyDescent="0.25">
      <c r="A236" t="str">
        <f>IFERROR(INDEX(Datensatz!C$2:AAB$1543, _xlfn.AGGREGATE(15,6,(ROW(Datensatz!C$2:C$1543)-1)/(ISTEXT(INDEX(Datensatz!C$2:AAB$1543,,MATCH("F5", Datensatz!C$1:AAB$1,0)))), ROW(A232)), MATCH("F5", Datensatz!C$1:AAB$1,0)), "")</f>
        <v/>
      </c>
    </row>
    <row r="237" spans="1:1" x14ac:dyDescent="0.25">
      <c r="A237" t="str">
        <f>IFERROR(INDEX(Datensatz!C$2:AAB$1543, _xlfn.AGGREGATE(15,6,(ROW(Datensatz!C$2:C$1543)-1)/(ISTEXT(INDEX(Datensatz!C$2:AAB$1543,,MATCH("F5", Datensatz!C$1:AAB$1,0)))), ROW(A233)), MATCH("F5", Datensatz!C$1:AAB$1,0)), "")</f>
        <v/>
      </c>
    </row>
    <row r="238" spans="1:1" x14ac:dyDescent="0.25">
      <c r="A238" t="str">
        <f>IFERROR(INDEX(Datensatz!C$2:AAB$1543, _xlfn.AGGREGATE(15,6,(ROW(Datensatz!C$2:C$1543)-1)/(ISTEXT(INDEX(Datensatz!C$2:AAB$1543,,MATCH("F5", Datensatz!C$1:AAB$1,0)))), ROW(A234)), MATCH("F5", Datensatz!C$1:AAB$1,0)), "")</f>
        <v/>
      </c>
    </row>
    <row r="239" spans="1:1" x14ac:dyDescent="0.25">
      <c r="A239" t="str">
        <f>IFERROR(INDEX(Datensatz!C$2:AAB$1543, _xlfn.AGGREGATE(15,6,(ROW(Datensatz!C$2:C$1543)-1)/(ISTEXT(INDEX(Datensatz!C$2:AAB$1543,,MATCH("F5", Datensatz!C$1:AAB$1,0)))), ROW(A235)), MATCH("F5", Datensatz!C$1:AAB$1,0)), "")</f>
        <v/>
      </c>
    </row>
    <row r="240" spans="1:1" x14ac:dyDescent="0.25">
      <c r="A240" t="str">
        <f>IFERROR(INDEX(Datensatz!C$2:AAB$1543, _xlfn.AGGREGATE(15,6,(ROW(Datensatz!C$2:C$1543)-1)/(ISTEXT(INDEX(Datensatz!C$2:AAB$1543,,MATCH("F5", Datensatz!C$1:AAB$1,0)))), ROW(A236)), MATCH("F5", Datensatz!C$1:AAB$1,0)), "")</f>
        <v/>
      </c>
    </row>
    <row r="241" spans="1:1" x14ac:dyDescent="0.25">
      <c r="A241" t="str">
        <f>IFERROR(INDEX(Datensatz!C$2:AAB$1543, _xlfn.AGGREGATE(15,6,(ROW(Datensatz!C$2:C$1543)-1)/(ISTEXT(INDEX(Datensatz!C$2:AAB$1543,,MATCH("F5", Datensatz!C$1:AAB$1,0)))), ROW(A237)), MATCH("F5", Datensatz!C$1:AAB$1,0)), "")</f>
        <v/>
      </c>
    </row>
    <row r="242" spans="1:1" x14ac:dyDescent="0.25">
      <c r="A242" t="str">
        <f>IFERROR(INDEX(Datensatz!C$2:AAB$1543, _xlfn.AGGREGATE(15,6,(ROW(Datensatz!C$2:C$1543)-1)/(ISTEXT(INDEX(Datensatz!C$2:AAB$1543,,MATCH("F5", Datensatz!C$1:AAB$1,0)))), ROW(A238)), MATCH("F5", Datensatz!C$1:AAB$1,0)), "")</f>
        <v/>
      </c>
    </row>
    <row r="243" spans="1:1" x14ac:dyDescent="0.25">
      <c r="A243" t="str">
        <f>IFERROR(INDEX(Datensatz!C$2:AAB$1543, _xlfn.AGGREGATE(15,6,(ROW(Datensatz!C$2:C$1543)-1)/(ISTEXT(INDEX(Datensatz!C$2:AAB$1543,,MATCH("F5", Datensatz!C$1:AAB$1,0)))), ROW(A239)), MATCH("F5", Datensatz!C$1:AAB$1,0)), "")</f>
        <v/>
      </c>
    </row>
    <row r="244" spans="1:1" x14ac:dyDescent="0.25">
      <c r="A244" t="str">
        <f>IFERROR(INDEX(Datensatz!C$2:AAB$1543, _xlfn.AGGREGATE(15,6,(ROW(Datensatz!C$2:C$1543)-1)/(ISTEXT(INDEX(Datensatz!C$2:AAB$1543,,MATCH("F5", Datensatz!C$1:AAB$1,0)))), ROW(A240)), MATCH("F5", Datensatz!C$1:AAB$1,0)), "")</f>
        <v/>
      </c>
    </row>
    <row r="245" spans="1:1" x14ac:dyDescent="0.25">
      <c r="A245" t="str">
        <f>IFERROR(INDEX(Datensatz!C$2:AAB$1543, _xlfn.AGGREGATE(15,6,(ROW(Datensatz!C$2:C$1543)-1)/(ISTEXT(INDEX(Datensatz!C$2:AAB$1543,,MATCH("F5", Datensatz!C$1:AAB$1,0)))), ROW(A241)), MATCH("F5", Datensatz!C$1:AAB$1,0)), "")</f>
        <v/>
      </c>
    </row>
    <row r="246" spans="1:1" x14ac:dyDescent="0.25">
      <c r="A246" t="str">
        <f>IFERROR(INDEX(Datensatz!C$2:AAB$1543, _xlfn.AGGREGATE(15,6,(ROW(Datensatz!C$2:C$1543)-1)/(ISTEXT(INDEX(Datensatz!C$2:AAB$1543,,MATCH("F5", Datensatz!C$1:AAB$1,0)))), ROW(A242)), MATCH("F5", Datensatz!C$1:AAB$1,0)), "")</f>
        <v/>
      </c>
    </row>
    <row r="247" spans="1:1" x14ac:dyDescent="0.25">
      <c r="A247" t="str">
        <f>IFERROR(INDEX(Datensatz!C$2:AAB$1543, _xlfn.AGGREGATE(15,6,(ROW(Datensatz!C$2:C$1543)-1)/(ISTEXT(INDEX(Datensatz!C$2:AAB$1543,,MATCH("F5", Datensatz!C$1:AAB$1,0)))), ROW(A243)), MATCH("F5", Datensatz!C$1:AAB$1,0)), "")</f>
        <v/>
      </c>
    </row>
    <row r="248" spans="1:1" x14ac:dyDescent="0.25">
      <c r="A248" t="str">
        <f>IFERROR(INDEX(Datensatz!C$2:AAB$1543, _xlfn.AGGREGATE(15,6,(ROW(Datensatz!C$2:C$1543)-1)/(ISTEXT(INDEX(Datensatz!C$2:AAB$1543,,MATCH("F5", Datensatz!C$1:AAB$1,0)))), ROW(A244)), MATCH("F5", Datensatz!C$1:AAB$1,0)), "")</f>
        <v/>
      </c>
    </row>
    <row r="249" spans="1:1" x14ac:dyDescent="0.25">
      <c r="A249" t="str">
        <f>IFERROR(INDEX(Datensatz!C$2:AAB$1543, _xlfn.AGGREGATE(15,6,(ROW(Datensatz!C$2:C$1543)-1)/(ISTEXT(INDEX(Datensatz!C$2:AAB$1543,,MATCH("F5", Datensatz!C$1:AAB$1,0)))), ROW(A245)), MATCH("F5", Datensatz!C$1:AAB$1,0)), "")</f>
        <v/>
      </c>
    </row>
    <row r="250" spans="1:1" x14ac:dyDescent="0.25">
      <c r="A250" t="str">
        <f>IFERROR(INDEX(Datensatz!C$2:AAB$1543, _xlfn.AGGREGATE(15,6,(ROW(Datensatz!C$2:C$1543)-1)/(ISTEXT(INDEX(Datensatz!C$2:AAB$1543,,MATCH("F5", Datensatz!C$1:AAB$1,0)))), ROW(A246)), MATCH("F5", Datensatz!C$1:AAB$1,0)), "")</f>
        <v/>
      </c>
    </row>
    <row r="251" spans="1:1" x14ac:dyDescent="0.25">
      <c r="A251" t="str">
        <f>IFERROR(INDEX(Datensatz!C$2:AAB$1543, _xlfn.AGGREGATE(15,6,(ROW(Datensatz!C$2:C$1543)-1)/(ISTEXT(INDEX(Datensatz!C$2:AAB$1543,,MATCH("F5", Datensatz!C$1:AAB$1,0)))), ROW(A247)), MATCH("F5", Datensatz!C$1:AAB$1,0)), "")</f>
        <v/>
      </c>
    </row>
    <row r="252" spans="1:1" x14ac:dyDescent="0.25">
      <c r="A252" t="str">
        <f>IFERROR(INDEX(Datensatz!C$2:AAB$1543, _xlfn.AGGREGATE(15,6,(ROW(Datensatz!C$2:C$1543)-1)/(ISTEXT(INDEX(Datensatz!C$2:AAB$1543,,MATCH("F5", Datensatz!C$1:AAB$1,0)))), ROW(A248)), MATCH("F5", Datensatz!C$1:AAB$1,0)), "")</f>
        <v/>
      </c>
    </row>
    <row r="253" spans="1:1" x14ac:dyDescent="0.25">
      <c r="A253" t="str">
        <f>IFERROR(INDEX(Datensatz!C$2:AAB$1543, _xlfn.AGGREGATE(15,6,(ROW(Datensatz!C$2:C$1543)-1)/(ISTEXT(INDEX(Datensatz!C$2:AAB$1543,,MATCH("F5", Datensatz!C$1:AAB$1,0)))), ROW(A249)), MATCH("F5", Datensatz!C$1:AAB$1,0)), "")</f>
        <v/>
      </c>
    </row>
    <row r="254" spans="1:1" x14ac:dyDescent="0.25">
      <c r="A254" t="str">
        <f>IFERROR(INDEX(Datensatz!C$2:AAB$1543, _xlfn.AGGREGATE(15,6,(ROW(Datensatz!C$2:C$1543)-1)/(ISTEXT(INDEX(Datensatz!C$2:AAB$1543,,MATCH("F5", Datensatz!C$1:AAB$1,0)))), ROW(A250)), MATCH("F5", Datensatz!C$1:AAB$1,0)), "")</f>
        <v/>
      </c>
    </row>
    <row r="255" spans="1:1" x14ac:dyDescent="0.25">
      <c r="A255" t="str">
        <f>IFERROR(INDEX(Datensatz!C$2:AAB$1543, _xlfn.AGGREGATE(15,6,(ROW(Datensatz!C$2:C$1543)-1)/(ISTEXT(INDEX(Datensatz!C$2:AAB$1543,,MATCH("F5", Datensatz!C$1:AAB$1,0)))), ROW(A251)), MATCH("F5", Datensatz!C$1:AAB$1,0)), "")</f>
        <v/>
      </c>
    </row>
    <row r="256" spans="1:1" x14ac:dyDescent="0.25">
      <c r="A256" t="str">
        <f>IFERROR(INDEX(Datensatz!C$2:AAB$1543, _xlfn.AGGREGATE(15,6,(ROW(Datensatz!C$2:C$1543)-1)/(ISTEXT(INDEX(Datensatz!C$2:AAB$1543,,MATCH("F5", Datensatz!C$1:AAB$1,0)))), ROW(A252)), MATCH("F5", Datensatz!C$1:AAB$1,0)), "")</f>
        <v/>
      </c>
    </row>
    <row r="257" spans="1:1" x14ac:dyDescent="0.25">
      <c r="A257" t="str">
        <f>IFERROR(INDEX(Datensatz!C$2:AAB$1543, _xlfn.AGGREGATE(15,6,(ROW(Datensatz!C$2:C$1543)-1)/(ISTEXT(INDEX(Datensatz!C$2:AAB$1543,,MATCH("F5", Datensatz!C$1:AAB$1,0)))), ROW(A253)), MATCH("F5", Datensatz!C$1:AAB$1,0)), "")</f>
        <v/>
      </c>
    </row>
    <row r="258" spans="1:1" x14ac:dyDescent="0.25">
      <c r="A258" t="str">
        <f>IFERROR(INDEX(Datensatz!C$2:AAB$1543, _xlfn.AGGREGATE(15,6,(ROW(Datensatz!C$2:C$1543)-1)/(ISTEXT(INDEX(Datensatz!C$2:AAB$1543,,MATCH("F5", Datensatz!C$1:AAB$1,0)))), ROW(A254)), MATCH("F5", Datensatz!C$1:AAB$1,0)), "")</f>
        <v/>
      </c>
    </row>
    <row r="259" spans="1:1" x14ac:dyDescent="0.25">
      <c r="A259" t="str">
        <f>IFERROR(INDEX(Datensatz!C$2:AAB$1543, _xlfn.AGGREGATE(15,6,(ROW(Datensatz!C$2:C$1543)-1)/(ISTEXT(INDEX(Datensatz!C$2:AAB$1543,,MATCH("F5", Datensatz!C$1:AAB$1,0)))), ROW(A255)), MATCH("F5", Datensatz!C$1:AAB$1,0)), "")</f>
        <v/>
      </c>
    </row>
    <row r="260" spans="1:1" x14ac:dyDescent="0.25">
      <c r="A260" t="str">
        <f>IFERROR(INDEX(Datensatz!C$2:AAB$1543, _xlfn.AGGREGATE(15,6,(ROW(Datensatz!C$2:C$1543)-1)/(ISTEXT(INDEX(Datensatz!C$2:AAB$1543,,MATCH("F5", Datensatz!C$1:AAB$1,0)))), ROW(A256)), MATCH("F5", Datensatz!C$1:AAB$1,0)), "")</f>
        <v/>
      </c>
    </row>
    <row r="261" spans="1:1" x14ac:dyDescent="0.25">
      <c r="A261" t="str">
        <f>IFERROR(INDEX(Datensatz!C$2:AAB$1543, _xlfn.AGGREGATE(15,6,(ROW(Datensatz!C$2:C$1543)-1)/(ISTEXT(INDEX(Datensatz!C$2:AAB$1543,,MATCH("F5", Datensatz!C$1:AAB$1,0)))), ROW(A257)), MATCH("F5", Datensatz!C$1:AAB$1,0)), "")</f>
        <v/>
      </c>
    </row>
    <row r="262" spans="1:1" x14ac:dyDescent="0.25">
      <c r="A262" t="str">
        <f>IFERROR(INDEX(Datensatz!C$2:AAB$1543, _xlfn.AGGREGATE(15,6,(ROW(Datensatz!C$2:C$1543)-1)/(ISTEXT(INDEX(Datensatz!C$2:AAB$1543,,MATCH("F5", Datensatz!C$1:AAB$1,0)))), ROW(A258)), MATCH("F5", Datensatz!C$1:AAB$1,0)), "")</f>
        <v/>
      </c>
    </row>
    <row r="263" spans="1:1" x14ac:dyDescent="0.25">
      <c r="A263" t="str">
        <f>IFERROR(INDEX(Datensatz!C$2:AAB$1543, _xlfn.AGGREGATE(15,6,(ROW(Datensatz!C$2:C$1543)-1)/(ISTEXT(INDEX(Datensatz!C$2:AAB$1543,,MATCH("F5", Datensatz!C$1:AAB$1,0)))), ROW(A259)), MATCH("F5", Datensatz!C$1:AAB$1,0)), "")</f>
        <v/>
      </c>
    </row>
    <row r="264" spans="1:1" x14ac:dyDescent="0.25">
      <c r="A264" t="str">
        <f>IFERROR(INDEX(Datensatz!C$2:AAB$1543, _xlfn.AGGREGATE(15,6,(ROW(Datensatz!C$2:C$1543)-1)/(ISTEXT(INDEX(Datensatz!C$2:AAB$1543,,MATCH("F5", Datensatz!C$1:AAB$1,0)))), ROW(A260)), MATCH("F5", Datensatz!C$1:AAB$1,0)), "")</f>
        <v/>
      </c>
    </row>
    <row r="265" spans="1:1" x14ac:dyDescent="0.25">
      <c r="A265" t="str">
        <f>IFERROR(INDEX(Datensatz!C$2:AAB$1543, _xlfn.AGGREGATE(15,6,(ROW(Datensatz!C$2:C$1543)-1)/(ISTEXT(INDEX(Datensatz!C$2:AAB$1543,,MATCH("F5", Datensatz!C$1:AAB$1,0)))), ROW(A261)), MATCH("F5", Datensatz!C$1:AAB$1,0)), "")</f>
        <v/>
      </c>
    </row>
    <row r="266" spans="1:1" x14ac:dyDescent="0.25">
      <c r="A266" t="str">
        <f>IFERROR(INDEX(Datensatz!C$2:AAB$1543, _xlfn.AGGREGATE(15,6,(ROW(Datensatz!C$2:C$1543)-1)/(ISTEXT(INDEX(Datensatz!C$2:AAB$1543,,MATCH("F5", Datensatz!C$1:AAB$1,0)))), ROW(A262)), MATCH("F5", Datensatz!C$1:AAB$1,0)), "")</f>
        <v/>
      </c>
    </row>
    <row r="267" spans="1:1" x14ac:dyDescent="0.25">
      <c r="A267" t="str">
        <f>IFERROR(INDEX(Datensatz!C$2:AAB$1543, _xlfn.AGGREGATE(15,6,(ROW(Datensatz!C$2:C$1543)-1)/(ISTEXT(INDEX(Datensatz!C$2:AAB$1543,,MATCH("F5", Datensatz!C$1:AAB$1,0)))), ROW(A263)), MATCH("F5", Datensatz!C$1:AAB$1,0)), "")</f>
        <v/>
      </c>
    </row>
    <row r="268" spans="1:1" x14ac:dyDescent="0.25">
      <c r="A268" t="str">
        <f>IFERROR(INDEX(Datensatz!C$2:AAB$1543, _xlfn.AGGREGATE(15,6,(ROW(Datensatz!C$2:C$1543)-1)/(ISTEXT(INDEX(Datensatz!C$2:AAB$1543,,MATCH("F5", Datensatz!C$1:AAB$1,0)))), ROW(A264)), MATCH("F5", Datensatz!C$1:AAB$1,0)), "")</f>
        <v/>
      </c>
    </row>
    <row r="269" spans="1:1" x14ac:dyDescent="0.25">
      <c r="A269" t="str">
        <f>IFERROR(INDEX(Datensatz!C$2:AAB$1543, _xlfn.AGGREGATE(15,6,(ROW(Datensatz!C$2:C$1543)-1)/(ISTEXT(INDEX(Datensatz!C$2:AAB$1543,,MATCH("F5", Datensatz!C$1:AAB$1,0)))), ROW(A265)), MATCH("F5", Datensatz!C$1:AAB$1,0)), "")</f>
        <v/>
      </c>
    </row>
    <row r="270" spans="1:1" x14ac:dyDescent="0.25">
      <c r="A270" t="str">
        <f>IFERROR(INDEX(Datensatz!C$2:AAB$1543, _xlfn.AGGREGATE(15,6,(ROW(Datensatz!C$2:C$1543)-1)/(ISTEXT(INDEX(Datensatz!C$2:AAB$1543,,MATCH("F5", Datensatz!C$1:AAB$1,0)))), ROW(A266)), MATCH("F5", Datensatz!C$1:AAB$1,0)), "")</f>
        <v/>
      </c>
    </row>
    <row r="271" spans="1:1" x14ac:dyDescent="0.25">
      <c r="A271" t="str">
        <f>IFERROR(INDEX(Datensatz!C$2:AAB$1543, _xlfn.AGGREGATE(15,6,(ROW(Datensatz!C$2:C$1543)-1)/(ISTEXT(INDEX(Datensatz!C$2:AAB$1543,,MATCH("F5", Datensatz!C$1:AAB$1,0)))), ROW(A267)), MATCH("F5", Datensatz!C$1:AAB$1,0)), "")</f>
        <v/>
      </c>
    </row>
    <row r="272" spans="1:1" x14ac:dyDescent="0.25">
      <c r="A272" t="str">
        <f>IFERROR(INDEX(Datensatz!C$2:AAB$1543, _xlfn.AGGREGATE(15,6,(ROW(Datensatz!C$2:C$1543)-1)/(ISTEXT(INDEX(Datensatz!C$2:AAB$1543,,MATCH("F5", Datensatz!C$1:AAB$1,0)))), ROW(A268)), MATCH("F5", Datensatz!C$1:AAB$1,0)), "")</f>
        <v/>
      </c>
    </row>
    <row r="273" spans="1:1" x14ac:dyDescent="0.25">
      <c r="A273" t="str">
        <f>IFERROR(INDEX(Datensatz!C$2:AAB$1543, _xlfn.AGGREGATE(15,6,(ROW(Datensatz!C$2:C$1543)-1)/(ISTEXT(INDEX(Datensatz!C$2:AAB$1543,,MATCH("F5", Datensatz!C$1:AAB$1,0)))), ROW(A269)), MATCH("F5", Datensatz!C$1:AAB$1,0)), "")</f>
        <v/>
      </c>
    </row>
    <row r="274" spans="1:1" x14ac:dyDescent="0.25">
      <c r="A274" t="str">
        <f>IFERROR(INDEX(Datensatz!C$2:AAB$1543, _xlfn.AGGREGATE(15,6,(ROW(Datensatz!C$2:C$1543)-1)/(ISTEXT(INDEX(Datensatz!C$2:AAB$1543,,MATCH("F5", Datensatz!C$1:AAB$1,0)))), ROW(A270)), MATCH("F5", Datensatz!C$1:AAB$1,0)), "")</f>
        <v/>
      </c>
    </row>
    <row r="275" spans="1:1" x14ac:dyDescent="0.25">
      <c r="A275" t="str">
        <f>IFERROR(INDEX(Datensatz!C$2:AAB$1543, _xlfn.AGGREGATE(15,6,(ROW(Datensatz!C$2:C$1543)-1)/(ISTEXT(INDEX(Datensatz!C$2:AAB$1543,,MATCH("F5", Datensatz!C$1:AAB$1,0)))), ROW(A271)), MATCH("F5", Datensatz!C$1:AAB$1,0)), "")</f>
        <v/>
      </c>
    </row>
    <row r="276" spans="1:1" x14ac:dyDescent="0.25">
      <c r="A276" t="str">
        <f>IFERROR(INDEX(Datensatz!C$2:AAB$1543, _xlfn.AGGREGATE(15,6,(ROW(Datensatz!C$2:C$1543)-1)/(ISTEXT(INDEX(Datensatz!C$2:AAB$1543,,MATCH("F5", Datensatz!C$1:AAB$1,0)))), ROW(A272)), MATCH("F5", Datensatz!C$1:AAB$1,0)), "")</f>
        <v/>
      </c>
    </row>
    <row r="277" spans="1:1" x14ac:dyDescent="0.25">
      <c r="A277" t="str">
        <f>IFERROR(INDEX(Datensatz!C$2:AAB$1543, _xlfn.AGGREGATE(15,6,(ROW(Datensatz!C$2:C$1543)-1)/(ISTEXT(INDEX(Datensatz!C$2:AAB$1543,,MATCH("F5", Datensatz!C$1:AAB$1,0)))), ROW(A273)), MATCH("F5", Datensatz!C$1:AAB$1,0)), "")</f>
        <v/>
      </c>
    </row>
    <row r="278" spans="1:1" x14ac:dyDescent="0.25">
      <c r="A278" t="str">
        <f>IFERROR(INDEX(Datensatz!C$2:AAB$1543, _xlfn.AGGREGATE(15,6,(ROW(Datensatz!C$2:C$1543)-1)/(ISTEXT(INDEX(Datensatz!C$2:AAB$1543,,MATCH("F5", Datensatz!C$1:AAB$1,0)))), ROW(A274)), MATCH("F5", Datensatz!C$1:AAB$1,0)), "")</f>
        <v/>
      </c>
    </row>
    <row r="279" spans="1:1" x14ac:dyDescent="0.25">
      <c r="A279" t="str">
        <f>IFERROR(INDEX(Datensatz!C$2:AAB$1543, _xlfn.AGGREGATE(15,6,(ROW(Datensatz!C$2:C$1543)-1)/(ISTEXT(INDEX(Datensatz!C$2:AAB$1543,,MATCH("F5", Datensatz!C$1:AAB$1,0)))), ROW(A275)), MATCH("F5", Datensatz!C$1:AAB$1,0)), "")</f>
        <v/>
      </c>
    </row>
    <row r="280" spans="1:1" x14ac:dyDescent="0.25">
      <c r="A280" t="str">
        <f>IFERROR(INDEX(Datensatz!C$2:AAB$1543, _xlfn.AGGREGATE(15,6,(ROW(Datensatz!C$2:C$1543)-1)/(ISTEXT(INDEX(Datensatz!C$2:AAB$1543,,MATCH("F5", Datensatz!C$1:AAB$1,0)))), ROW(A276)), MATCH("F5", Datensatz!C$1:AAB$1,0)), "")</f>
        <v/>
      </c>
    </row>
    <row r="281" spans="1:1" x14ac:dyDescent="0.25">
      <c r="A281" t="str">
        <f>IFERROR(INDEX(Datensatz!C$2:AAB$1543, _xlfn.AGGREGATE(15,6,(ROW(Datensatz!C$2:C$1543)-1)/(ISTEXT(INDEX(Datensatz!C$2:AAB$1543,,MATCH("F5", Datensatz!C$1:AAB$1,0)))), ROW(A277)), MATCH("F5", Datensatz!C$1:AAB$1,0)), "")</f>
        <v/>
      </c>
    </row>
    <row r="282" spans="1:1" x14ac:dyDescent="0.25">
      <c r="A282" t="str">
        <f>IFERROR(INDEX(Datensatz!C$2:AAB$1543, _xlfn.AGGREGATE(15,6,(ROW(Datensatz!C$2:C$1543)-1)/(ISTEXT(INDEX(Datensatz!C$2:AAB$1543,,MATCH("F5", Datensatz!C$1:AAB$1,0)))), ROW(A278)), MATCH("F5", Datensatz!C$1:AAB$1,0)), "")</f>
        <v/>
      </c>
    </row>
    <row r="283" spans="1:1" x14ac:dyDescent="0.25">
      <c r="A283" t="str">
        <f>IFERROR(INDEX(Datensatz!C$2:AAB$1543, _xlfn.AGGREGATE(15,6,(ROW(Datensatz!C$2:C$1543)-1)/(ISTEXT(INDEX(Datensatz!C$2:AAB$1543,,MATCH("F5", Datensatz!C$1:AAB$1,0)))), ROW(A279)), MATCH("F5", Datensatz!C$1:AAB$1,0)), "")</f>
        <v/>
      </c>
    </row>
    <row r="284" spans="1:1" x14ac:dyDescent="0.25">
      <c r="A284" t="str">
        <f>IFERROR(INDEX(Datensatz!C$2:AAB$1543, _xlfn.AGGREGATE(15,6,(ROW(Datensatz!C$2:C$1543)-1)/(ISTEXT(INDEX(Datensatz!C$2:AAB$1543,,MATCH("F5", Datensatz!C$1:AAB$1,0)))), ROW(A280)), MATCH("F5", Datensatz!C$1:AAB$1,0)), "")</f>
        <v/>
      </c>
    </row>
    <row r="285" spans="1:1" x14ac:dyDescent="0.25">
      <c r="A285" t="str">
        <f>IFERROR(INDEX(Datensatz!C$2:AAB$1543, _xlfn.AGGREGATE(15,6,(ROW(Datensatz!C$2:C$1543)-1)/(ISTEXT(INDEX(Datensatz!C$2:AAB$1543,,MATCH("F5", Datensatz!C$1:AAB$1,0)))), ROW(A281)), MATCH("F5", Datensatz!C$1:AAB$1,0)), "")</f>
        <v/>
      </c>
    </row>
    <row r="286" spans="1:1" x14ac:dyDescent="0.25">
      <c r="A286" t="str">
        <f>IFERROR(INDEX(Datensatz!C$2:AAB$1543, _xlfn.AGGREGATE(15,6,(ROW(Datensatz!C$2:C$1543)-1)/(ISTEXT(INDEX(Datensatz!C$2:AAB$1543,,MATCH("F5", Datensatz!C$1:AAB$1,0)))), ROW(A282)), MATCH("F5", Datensatz!C$1:AAB$1,0)), "")</f>
        <v/>
      </c>
    </row>
    <row r="287" spans="1:1" x14ac:dyDescent="0.25">
      <c r="A287" t="str">
        <f>IFERROR(INDEX(Datensatz!C$2:AAB$1543, _xlfn.AGGREGATE(15,6,(ROW(Datensatz!C$2:C$1543)-1)/(ISTEXT(INDEX(Datensatz!C$2:AAB$1543,,MATCH("F5", Datensatz!C$1:AAB$1,0)))), ROW(A283)), MATCH("F5", Datensatz!C$1:AAB$1,0)), "")</f>
        <v/>
      </c>
    </row>
    <row r="288" spans="1:1" x14ac:dyDescent="0.25">
      <c r="A288" t="str">
        <f>IFERROR(INDEX(Datensatz!C$2:AAB$1543, _xlfn.AGGREGATE(15,6,(ROW(Datensatz!C$2:C$1543)-1)/(ISTEXT(INDEX(Datensatz!C$2:AAB$1543,,MATCH("F5", Datensatz!C$1:AAB$1,0)))), ROW(A284)), MATCH("F5", Datensatz!C$1:AAB$1,0)), "")</f>
        <v/>
      </c>
    </row>
    <row r="289" spans="1:1" x14ac:dyDescent="0.25">
      <c r="A289" t="str">
        <f>IFERROR(INDEX(Datensatz!C$2:AAB$1543, _xlfn.AGGREGATE(15,6,(ROW(Datensatz!C$2:C$1543)-1)/(ISTEXT(INDEX(Datensatz!C$2:AAB$1543,,MATCH("F5", Datensatz!C$1:AAB$1,0)))), ROW(A285)), MATCH("F5", Datensatz!C$1:AAB$1,0)), "")</f>
        <v/>
      </c>
    </row>
    <row r="290" spans="1:1" x14ac:dyDescent="0.25">
      <c r="A290" t="str">
        <f>IFERROR(INDEX(Datensatz!C$2:AAB$1543, _xlfn.AGGREGATE(15,6,(ROW(Datensatz!C$2:C$1543)-1)/(ISTEXT(INDEX(Datensatz!C$2:AAB$1543,,MATCH("F5", Datensatz!C$1:AAB$1,0)))), ROW(A286)), MATCH("F5", Datensatz!C$1:AAB$1,0)), "")</f>
        <v/>
      </c>
    </row>
    <row r="291" spans="1:1" x14ac:dyDescent="0.25">
      <c r="A291" t="str">
        <f>IFERROR(INDEX(Datensatz!C$2:AAB$1543, _xlfn.AGGREGATE(15,6,(ROW(Datensatz!C$2:C$1543)-1)/(ISTEXT(INDEX(Datensatz!C$2:AAB$1543,,MATCH("F5", Datensatz!C$1:AAB$1,0)))), ROW(A287)), MATCH("F5", Datensatz!C$1:AAB$1,0)), "")</f>
        <v/>
      </c>
    </row>
    <row r="292" spans="1:1" x14ac:dyDescent="0.25">
      <c r="A292" t="str">
        <f>IFERROR(INDEX(Datensatz!C$2:AAB$1543, _xlfn.AGGREGATE(15,6,(ROW(Datensatz!C$2:C$1543)-1)/(ISTEXT(INDEX(Datensatz!C$2:AAB$1543,,MATCH("F5", Datensatz!C$1:AAB$1,0)))), ROW(A288)), MATCH("F5", Datensatz!C$1:AAB$1,0)), "")</f>
        <v/>
      </c>
    </row>
    <row r="293" spans="1:1" x14ac:dyDescent="0.25">
      <c r="A293" t="str">
        <f>IFERROR(INDEX(Datensatz!C$2:AAB$1543, _xlfn.AGGREGATE(15,6,(ROW(Datensatz!C$2:C$1543)-1)/(ISTEXT(INDEX(Datensatz!C$2:AAB$1543,,MATCH("F5", Datensatz!C$1:AAB$1,0)))), ROW(A289)), MATCH("F5", Datensatz!C$1:AAB$1,0)), "")</f>
        <v/>
      </c>
    </row>
    <row r="294" spans="1:1" x14ac:dyDescent="0.25">
      <c r="A294" t="str">
        <f>IFERROR(INDEX(Datensatz!C$2:AAB$1543, _xlfn.AGGREGATE(15,6,(ROW(Datensatz!C$2:C$1543)-1)/(ISTEXT(INDEX(Datensatz!C$2:AAB$1543,,MATCH("F5", Datensatz!C$1:AAB$1,0)))), ROW(A290)), MATCH("F5", Datensatz!C$1:AAB$1,0)), "")</f>
        <v/>
      </c>
    </row>
    <row r="295" spans="1:1" x14ac:dyDescent="0.25">
      <c r="A295" t="str">
        <f>IFERROR(INDEX(Datensatz!C$2:AAB$1543, _xlfn.AGGREGATE(15,6,(ROW(Datensatz!C$2:C$1543)-1)/(ISTEXT(INDEX(Datensatz!C$2:AAB$1543,,MATCH("F5", Datensatz!C$1:AAB$1,0)))), ROW(A291)), MATCH("F5", Datensatz!C$1:AAB$1,0)), "")</f>
        <v/>
      </c>
    </row>
    <row r="296" spans="1:1" x14ac:dyDescent="0.25">
      <c r="A296" t="str">
        <f>IFERROR(INDEX(Datensatz!C$2:AAB$1543, _xlfn.AGGREGATE(15,6,(ROW(Datensatz!C$2:C$1543)-1)/(ISTEXT(INDEX(Datensatz!C$2:AAB$1543,,MATCH("F5", Datensatz!C$1:AAB$1,0)))), ROW(A292)), MATCH("F5", Datensatz!C$1:AAB$1,0)), "")</f>
        <v/>
      </c>
    </row>
    <row r="297" spans="1:1" x14ac:dyDescent="0.25">
      <c r="A297" t="str">
        <f>IFERROR(INDEX(Datensatz!C$2:AAB$1543, _xlfn.AGGREGATE(15,6,(ROW(Datensatz!C$2:C$1543)-1)/(ISTEXT(INDEX(Datensatz!C$2:AAB$1543,,MATCH("F5", Datensatz!C$1:AAB$1,0)))), ROW(A293)), MATCH("F5", Datensatz!C$1:AAB$1,0)), "")</f>
        <v/>
      </c>
    </row>
    <row r="298" spans="1:1" x14ac:dyDescent="0.25">
      <c r="A298" t="str">
        <f>IFERROR(INDEX(Datensatz!C$2:AAB$1543, _xlfn.AGGREGATE(15,6,(ROW(Datensatz!C$2:C$1543)-1)/(ISTEXT(INDEX(Datensatz!C$2:AAB$1543,,MATCH("F5", Datensatz!C$1:AAB$1,0)))), ROW(A294)), MATCH("F5", Datensatz!C$1:AAB$1,0)), "")</f>
        <v/>
      </c>
    </row>
    <row r="299" spans="1:1" x14ac:dyDescent="0.25">
      <c r="A299" t="str">
        <f>IFERROR(INDEX(Datensatz!C$2:AAB$1543, _xlfn.AGGREGATE(15,6,(ROW(Datensatz!C$2:C$1543)-1)/(ISTEXT(INDEX(Datensatz!C$2:AAB$1543,,MATCH("F5", Datensatz!C$1:AAB$1,0)))), ROW(A295)), MATCH("F5", Datensatz!C$1:AAB$1,0)), "")</f>
        <v/>
      </c>
    </row>
    <row r="300" spans="1:1" x14ac:dyDescent="0.25">
      <c r="A300" t="str">
        <f>IFERROR(INDEX(Datensatz!C$2:AAB$1543, _xlfn.AGGREGATE(15,6,(ROW(Datensatz!C$2:C$1543)-1)/(ISTEXT(INDEX(Datensatz!C$2:AAB$1543,,MATCH("F5", Datensatz!C$1:AAB$1,0)))), ROW(A296)), MATCH("F5", Datensatz!C$1:AAB$1,0)), "")</f>
        <v/>
      </c>
    </row>
    <row r="301" spans="1:1" x14ac:dyDescent="0.25">
      <c r="A301" t="str">
        <f>IFERROR(INDEX(Datensatz!C$2:AAB$1543, _xlfn.AGGREGATE(15,6,(ROW(Datensatz!C$2:C$1543)-1)/(ISTEXT(INDEX(Datensatz!C$2:AAB$1543,,MATCH("F5", Datensatz!C$1:AAB$1,0)))), ROW(A297)), MATCH("F5", Datensatz!C$1:AAB$1,0)), "")</f>
        <v/>
      </c>
    </row>
    <row r="302" spans="1:1" x14ac:dyDescent="0.25">
      <c r="A302" t="str">
        <f>IFERROR(INDEX(Datensatz!C$2:AAB$1543, _xlfn.AGGREGATE(15,6,(ROW(Datensatz!C$2:C$1543)-1)/(ISTEXT(INDEX(Datensatz!C$2:AAB$1543,,MATCH("F5", Datensatz!C$1:AAB$1,0)))), ROW(A298)), MATCH("F5", Datensatz!C$1:AAB$1,0)), "")</f>
        <v/>
      </c>
    </row>
    <row r="303" spans="1:1" x14ac:dyDescent="0.25">
      <c r="A303" t="str">
        <f>IFERROR(INDEX(Datensatz!C$2:AAB$1543, _xlfn.AGGREGATE(15,6,(ROW(Datensatz!C$2:C$1543)-1)/(ISTEXT(INDEX(Datensatz!C$2:AAB$1543,,MATCH("F5", Datensatz!C$1:AAB$1,0)))), ROW(A299)), MATCH("F5", Datensatz!C$1:AAB$1,0)), "")</f>
        <v/>
      </c>
    </row>
    <row r="304" spans="1:1" x14ac:dyDescent="0.25">
      <c r="A304" t="str">
        <f>IFERROR(INDEX(Datensatz!C$2:AAB$1543, _xlfn.AGGREGATE(15,6,(ROW(Datensatz!C$2:C$1543)-1)/(ISTEXT(INDEX(Datensatz!C$2:AAB$1543,,MATCH("F5", Datensatz!C$1:AAB$1,0)))), ROW(A300)), MATCH("F5", Datensatz!C$1:AAB$1,0)), "")</f>
        <v/>
      </c>
    </row>
    <row r="305" spans="1:1" x14ac:dyDescent="0.25">
      <c r="A305" t="str">
        <f>IFERROR(INDEX(Datensatz!C$2:AAB$1543, _xlfn.AGGREGATE(15,6,(ROW(Datensatz!C$2:C$1543)-1)/(ISTEXT(INDEX(Datensatz!C$2:AAB$1543,,MATCH("F5", Datensatz!C$1:AAB$1,0)))), ROW(A301)), MATCH("F5", Datensatz!C$1:AAB$1,0)), "")</f>
        <v/>
      </c>
    </row>
    <row r="306" spans="1:1" x14ac:dyDescent="0.25">
      <c r="A306" t="str">
        <f>IFERROR(INDEX(Datensatz!C$2:AAB$1543, _xlfn.AGGREGATE(15,6,(ROW(Datensatz!C$2:C$1543)-1)/(ISTEXT(INDEX(Datensatz!C$2:AAB$1543,,MATCH("F5", Datensatz!C$1:AAB$1,0)))), ROW(A302)), MATCH("F5", Datensatz!C$1:AAB$1,0)), "")</f>
        <v/>
      </c>
    </row>
    <row r="307" spans="1:1" x14ac:dyDescent="0.25">
      <c r="A307" t="str">
        <f>IFERROR(INDEX(Datensatz!C$2:AAB$1543, _xlfn.AGGREGATE(15,6,(ROW(Datensatz!C$2:C$1543)-1)/(ISTEXT(INDEX(Datensatz!C$2:AAB$1543,,MATCH("F5", Datensatz!C$1:AAB$1,0)))), ROW(A303)), MATCH("F5", Datensatz!C$1:AAB$1,0)), "")</f>
        <v/>
      </c>
    </row>
    <row r="308" spans="1:1" x14ac:dyDescent="0.25">
      <c r="A308" t="str">
        <f>IFERROR(INDEX(Datensatz!C$2:AAB$1543, _xlfn.AGGREGATE(15,6,(ROW(Datensatz!C$2:C$1543)-1)/(ISTEXT(INDEX(Datensatz!C$2:AAB$1543,,MATCH("F5", Datensatz!C$1:AAB$1,0)))), ROW(A304)), MATCH("F5", Datensatz!C$1:AAB$1,0)), "")</f>
        <v/>
      </c>
    </row>
    <row r="309" spans="1:1" x14ac:dyDescent="0.25">
      <c r="A309" t="str">
        <f>IFERROR(INDEX(Datensatz!C$2:AAB$1543, _xlfn.AGGREGATE(15,6,(ROW(Datensatz!C$2:C$1543)-1)/(ISTEXT(INDEX(Datensatz!C$2:AAB$1543,,MATCH("F5", Datensatz!C$1:AAB$1,0)))), ROW(A305)), MATCH("F5", Datensatz!C$1:AAB$1,0)), "")</f>
        <v/>
      </c>
    </row>
    <row r="310" spans="1:1" x14ac:dyDescent="0.25">
      <c r="A310" t="str">
        <f>IFERROR(INDEX(Datensatz!C$2:AAB$1543, _xlfn.AGGREGATE(15,6,(ROW(Datensatz!C$2:C$1543)-1)/(ISTEXT(INDEX(Datensatz!C$2:AAB$1543,,MATCH("F5", Datensatz!C$1:AAB$1,0)))), ROW(A306)), MATCH("F5", Datensatz!C$1:AAB$1,0)), "")</f>
        <v/>
      </c>
    </row>
    <row r="311" spans="1:1" x14ac:dyDescent="0.25">
      <c r="A311" t="str">
        <f>IFERROR(INDEX(Datensatz!C$2:AAB$1543, _xlfn.AGGREGATE(15,6,(ROW(Datensatz!C$2:C$1543)-1)/(ISTEXT(INDEX(Datensatz!C$2:AAB$1543,,MATCH("F5", Datensatz!C$1:AAB$1,0)))), ROW(A307)), MATCH("F5", Datensatz!C$1:AAB$1,0)), "")</f>
        <v/>
      </c>
    </row>
    <row r="312" spans="1:1" x14ac:dyDescent="0.25">
      <c r="A312" t="str">
        <f>IFERROR(INDEX(Datensatz!C$2:AAB$1543, _xlfn.AGGREGATE(15,6,(ROW(Datensatz!C$2:C$1543)-1)/(ISTEXT(INDEX(Datensatz!C$2:AAB$1543,,MATCH("F5", Datensatz!C$1:AAB$1,0)))), ROW(A308)), MATCH("F5", Datensatz!C$1:AAB$1,0)), "")</f>
        <v/>
      </c>
    </row>
    <row r="313" spans="1:1" x14ac:dyDescent="0.25">
      <c r="A313" t="str">
        <f>IFERROR(INDEX(Datensatz!C$2:AAB$1543, _xlfn.AGGREGATE(15,6,(ROW(Datensatz!C$2:C$1543)-1)/(ISTEXT(INDEX(Datensatz!C$2:AAB$1543,,MATCH("F5", Datensatz!C$1:AAB$1,0)))), ROW(A309)), MATCH("F5", Datensatz!C$1:AAB$1,0)), "")</f>
        <v/>
      </c>
    </row>
    <row r="314" spans="1:1" x14ac:dyDescent="0.25">
      <c r="A314" t="str">
        <f>IFERROR(INDEX(Datensatz!C$2:AAB$1543, _xlfn.AGGREGATE(15,6,(ROW(Datensatz!C$2:C$1543)-1)/(ISTEXT(INDEX(Datensatz!C$2:AAB$1543,,MATCH("F5", Datensatz!C$1:AAB$1,0)))), ROW(A310)), MATCH("F5", Datensatz!C$1:AAB$1,0)), "")</f>
        <v/>
      </c>
    </row>
    <row r="315" spans="1:1" x14ac:dyDescent="0.25">
      <c r="A315" t="str">
        <f>IFERROR(INDEX(Datensatz!C$2:AAB$1543, _xlfn.AGGREGATE(15,6,(ROW(Datensatz!C$2:C$1543)-1)/(ISTEXT(INDEX(Datensatz!C$2:AAB$1543,,MATCH("F5", Datensatz!C$1:AAB$1,0)))), ROW(A311)), MATCH("F5", Datensatz!C$1:AAB$1,0)), "")</f>
        <v/>
      </c>
    </row>
    <row r="316" spans="1:1" x14ac:dyDescent="0.25">
      <c r="A316" t="str">
        <f>IFERROR(INDEX(Datensatz!C$2:AAB$1543, _xlfn.AGGREGATE(15,6,(ROW(Datensatz!C$2:C$1543)-1)/(ISTEXT(INDEX(Datensatz!C$2:AAB$1543,,MATCH("F5", Datensatz!C$1:AAB$1,0)))), ROW(A312)), MATCH("F5", Datensatz!C$1:AAB$1,0)), "")</f>
        <v/>
      </c>
    </row>
    <row r="317" spans="1:1" x14ac:dyDescent="0.25">
      <c r="A317" t="str">
        <f>IFERROR(INDEX(Datensatz!C$2:AAB$1543, _xlfn.AGGREGATE(15,6,(ROW(Datensatz!C$2:C$1543)-1)/(ISTEXT(INDEX(Datensatz!C$2:AAB$1543,,MATCH("F5", Datensatz!C$1:AAB$1,0)))), ROW(A313)), MATCH("F5", Datensatz!C$1:AAB$1,0)), "")</f>
        <v/>
      </c>
    </row>
    <row r="318" spans="1:1" x14ac:dyDescent="0.25">
      <c r="A318" t="str">
        <f>IFERROR(INDEX(Datensatz!C$2:AAB$1543, _xlfn.AGGREGATE(15,6,(ROW(Datensatz!C$2:C$1543)-1)/(ISTEXT(INDEX(Datensatz!C$2:AAB$1543,,MATCH("F5", Datensatz!C$1:AAB$1,0)))), ROW(A314)), MATCH("F5", Datensatz!C$1:AAB$1,0)), "")</f>
        <v/>
      </c>
    </row>
    <row r="319" spans="1:1" x14ac:dyDescent="0.25">
      <c r="A319" t="str">
        <f>IFERROR(INDEX(Datensatz!C$2:AAB$1543, _xlfn.AGGREGATE(15,6,(ROW(Datensatz!C$2:C$1543)-1)/(ISTEXT(INDEX(Datensatz!C$2:AAB$1543,,MATCH("F5", Datensatz!C$1:AAB$1,0)))), ROW(A315)), MATCH("F5", Datensatz!C$1:AAB$1,0)), "")</f>
        <v/>
      </c>
    </row>
    <row r="320" spans="1:1" x14ac:dyDescent="0.25">
      <c r="A320" t="str">
        <f>IFERROR(INDEX(Datensatz!C$2:AAB$1543, _xlfn.AGGREGATE(15,6,(ROW(Datensatz!C$2:C$1543)-1)/(ISTEXT(INDEX(Datensatz!C$2:AAB$1543,,MATCH("F5", Datensatz!C$1:AAB$1,0)))), ROW(A316)), MATCH("F5", Datensatz!C$1:AAB$1,0)), "")</f>
        <v/>
      </c>
    </row>
    <row r="321" spans="1:1" x14ac:dyDescent="0.25">
      <c r="A321" t="str">
        <f>IFERROR(INDEX(Datensatz!C$2:AAB$1543, _xlfn.AGGREGATE(15,6,(ROW(Datensatz!C$2:C$1543)-1)/(ISTEXT(INDEX(Datensatz!C$2:AAB$1543,,MATCH("F5", Datensatz!C$1:AAB$1,0)))), ROW(A317)), MATCH("F5", Datensatz!C$1:AAB$1,0)), "")</f>
        <v/>
      </c>
    </row>
    <row r="322" spans="1:1" x14ac:dyDescent="0.25">
      <c r="A322" t="str">
        <f>IFERROR(INDEX(Datensatz!C$2:AAB$1543, _xlfn.AGGREGATE(15,6,(ROW(Datensatz!C$2:C$1543)-1)/(ISTEXT(INDEX(Datensatz!C$2:AAB$1543,,MATCH("F5", Datensatz!C$1:AAB$1,0)))), ROW(A318)), MATCH("F5", Datensatz!C$1:AAB$1,0)), "")</f>
        <v/>
      </c>
    </row>
    <row r="323" spans="1:1" x14ac:dyDescent="0.25">
      <c r="A323" t="str">
        <f>IFERROR(INDEX(Datensatz!C$2:AAB$1543, _xlfn.AGGREGATE(15,6,(ROW(Datensatz!C$2:C$1543)-1)/(ISTEXT(INDEX(Datensatz!C$2:AAB$1543,,MATCH("F5", Datensatz!C$1:AAB$1,0)))), ROW(A319)), MATCH("F5", Datensatz!C$1:AAB$1,0)), "")</f>
        <v/>
      </c>
    </row>
    <row r="324" spans="1:1" x14ac:dyDescent="0.25">
      <c r="A324" t="str">
        <f>IFERROR(INDEX(Datensatz!C$2:AAB$1543, _xlfn.AGGREGATE(15,6,(ROW(Datensatz!C$2:C$1543)-1)/(ISTEXT(INDEX(Datensatz!C$2:AAB$1543,,MATCH("F5", Datensatz!C$1:AAB$1,0)))), ROW(A320)), MATCH("F5", Datensatz!C$1:AAB$1,0)), "")</f>
        <v/>
      </c>
    </row>
    <row r="325" spans="1:1" x14ac:dyDescent="0.25">
      <c r="A325" t="str">
        <f>IFERROR(INDEX(Datensatz!C$2:AAB$1543, _xlfn.AGGREGATE(15,6,(ROW(Datensatz!C$2:C$1543)-1)/(ISTEXT(INDEX(Datensatz!C$2:AAB$1543,,MATCH("F5", Datensatz!C$1:AAB$1,0)))), ROW(A321)), MATCH("F5", Datensatz!C$1:AAB$1,0)), "")</f>
        <v/>
      </c>
    </row>
    <row r="326" spans="1:1" x14ac:dyDescent="0.25">
      <c r="A326" t="str">
        <f>IFERROR(INDEX(Datensatz!C$2:AAB$1543, _xlfn.AGGREGATE(15,6,(ROW(Datensatz!C$2:C$1543)-1)/(ISTEXT(INDEX(Datensatz!C$2:AAB$1543,,MATCH("F5", Datensatz!C$1:AAB$1,0)))), ROW(A322)), MATCH("F5", Datensatz!C$1:AAB$1,0)), "")</f>
        <v/>
      </c>
    </row>
    <row r="327" spans="1:1" x14ac:dyDescent="0.25">
      <c r="A327" t="str">
        <f>IFERROR(INDEX(Datensatz!C$2:AAB$1543, _xlfn.AGGREGATE(15,6,(ROW(Datensatz!C$2:C$1543)-1)/(ISTEXT(INDEX(Datensatz!C$2:AAB$1543,,MATCH("F5", Datensatz!C$1:AAB$1,0)))), ROW(A323)), MATCH("F5", Datensatz!C$1:AAB$1,0)), "")</f>
        <v/>
      </c>
    </row>
    <row r="328" spans="1:1" x14ac:dyDescent="0.25">
      <c r="A328" t="str">
        <f>IFERROR(INDEX(Datensatz!C$2:AAB$1543, _xlfn.AGGREGATE(15,6,(ROW(Datensatz!C$2:C$1543)-1)/(ISTEXT(INDEX(Datensatz!C$2:AAB$1543,,MATCH("F5", Datensatz!C$1:AAB$1,0)))), ROW(A324)), MATCH("F5", Datensatz!C$1:AAB$1,0)), "")</f>
        <v/>
      </c>
    </row>
    <row r="329" spans="1:1" x14ac:dyDescent="0.25">
      <c r="A329" t="str">
        <f>IFERROR(INDEX(Datensatz!C$2:AAB$1543, _xlfn.AGGREGATE(15,6,(ROW(Datensatz!C$2:C$1543)-1)/(ISTEXT(INDEX(Datensatz!C$2:AAB$1543,,MATCH("F5", Datensatz!C$1:AAB$1,0)))), ROW(A325)), MATCH("F5", Datensatz!C$1:AAB$1,0)), "")</f>
        <v/>
      </c>
    </row>
    <row r="330" spans="1:1" x14ac:dyDescent="0.25">
      <c r="A330" t="str">
        <f>IFERROR(INDEX(Datensatz!C$2:AAB$1543, _xlfn.AGGREGATE(15,6,(ROW(Datensatz!C$2:C$1543)-1)/(ISTEXT(INDEX(Datensatz!C$2:AAB$1543,,MATCH("F5", Datensatz!C$1:AAB$1,0)))), ROW(A326)), MATCH("F5", Datensatz!C$1:AAB$1,0)), "")</f>
        <v/>
      </c>
    </row>
    <row r="331" spans="1:1" x14ac:dyDescent="0.25">
      <c r="A331" t="str">
        <f>IFERROR(INDEX(Datensatz!C$2:AAB$1543, _xlfn.AGGREGATE(15,6,(ROW(Datensatz!C$2:C$1543)-1)/(ISTEXT(INDEX(Datensatz!C$2:AAB$1543,,MATCH("F5", Datensatz!C$1:AAB$1,0)))), ROW(A327)), MATCH("F5", Datensatz!C$1:AAB$1,0)), "")</f>
        <v/>
      </c>
    </row>
    <row r="332" spans="1:1" x14ac:dyDescent="0.25">
      <c r="A332" t="str">
        <f>IFERROR(INDEX(Datensatz!C$2:AAB$1543, _xlfn.AGGREGATE(15,6,(ROW(Datensatz!C$2:C$1543)-1)/(ISTEXT(INDEX(Datensatz!C$2:AAB$1543,,MATCH("F5", Datensatz!C$1:AAB$1,0)))), ROW(A328)), MATCH("F5", Datensatz!C$1:AAB$1,0)), "")</f>
        <v/>
      </c>
    </row>
    <row r="333" spans="1:1" x14ac:dyDescent="0.25">
      <c r="A333" t="str">
        <f>IFERROR(INDEX(Datensatz!C$2:AAB$1543, _xlfn.AGGREGATE(15,6,(ROW(Datensatz!C$2:C$1543)-1)/(ISTEXT(INDEX(Datensatz!C$2:AAB$1543,,MATCH("F5", Datensatz!C$1:AAB$1,0)))), ROW(A329)), MATCH("F5", Datensatz!C$1:AAB$1,0)), "")</f>
        <v/>
      </c>
    </row>
    <row r="334" spans="1:1" x14ac:dyDescent="0.25">
      <c r="A334" t="str">
        <f>IFERROR(INDEX(Datensatz!C$2:AAB$1543, _xlfn.AGGREGATE(15,6,(ROW(Datensatz!C$2:C$1543)-1)/(ISTEXT(INDEX(Datensatz!C$2:AAB$1543,,MATCH("F5", Datensatz!C$1:AAB$1,0)))), ROW(A330)), MATCH("F5", Datensatz!C$1:AAB$1,0)), "")</f>
        <v/>
      </c>
    </row>
    <row r="335" spans="1:1" x14ac:dyDescent="0.25">
      <c r="A335" t="str">
        <f>IFERROR(INDEX(Datensatz!C$2:AAB$1543, _xlfn.AGGREGATE(15,6,(ROW(Datensatz!C$2:C$1543)-1)/(ISTEXT(INDEX(Datensatz!C$2:AAB$1543,,MATCH("F5", Datensatz!C$1:AAB$1,0)))), ROW(A331)), MATCH("F5", Datensatz!C$1:AAB$1,0)), "")</f>
        <v/>
      </c>
    </row>
    <row r="336" spans="1:1" x14ac:dyDescent="0.25">
      <c r="A336" t="str">
        <f>IFERROR(INDEX(Datensatz!C$2:AAB$1543, _xlfn.AGGREGATE(15,6,(ROW(Datensatz!C$2:C$1543)-1)/(ISTEXT(INDEX(Datensatz!C$2:AAB$1543,,MATCH("F5", Datensatz!C$1:AAB$1,0)))), ROW(A332)), MATCH("F5", Datensatz!C$1:AAB$1,0)), "")</f>
        <v/>
      </c>
    </row>
    <row r="337" spans="1:1" x14ac:dyDescent="0.25">
      <c r="A337" t="str">
        <f>IFERROR(INDEX(Datensatz!C$2:AAB$1543, _xlfn.AGGREGATE(15,6,(ROW(Datensatz!C$2:C$1543)-1)/(ISTEXT(INDEX(Datensatz!C$2:AAB$1543,,MATCH("F5", Datensatz!C$1:AAB$1,0)))), ROW(A333)), MATCH("F5", Datensatz!C$1:AAB$1,0)), "")</f>
        <v/>
      </c>
    </row>
    <row r="338" spans="1:1" x14ac:dyDescent="0.25">
      <c r="A338" t="str">
        <f>IFERROR(INDEX(Datensatz!C$2:AAB$1543, _xlfn.AGGREGATE(15,6,(ROW(Datensatz!C$2:C$1543)-1)/(ISTEXT(INDEX(Datensatz!C$2:AAB$1543,,MATCH("F5", Datensatz!C$1:AAB$1,0)))), ROW(A334)), MATCH("F5", Datensatz!C$1:AAB$1,0)), "")</f>
        <v/>
      </c>
    </row>
    <row r="339" spans="1:1" x14ac:dyDescent="0.25">
      <c r="A339" t="str">
        <f>IFERROR(INDEX(Datensatz!C$2:AAB$1543, _xlfn.AGGREGATE(15,6,(ROW(Datensatz!C$2:C$1543)-1)/(ISTEXT(INDEX(Datensatz!C$2:AAB$1543,,MATCH("F5", Datensatz!C$1:AAB$1,0)))), ROW(A335)), MATCH("F5", Datensatz!C$1:AAB$1,0)), "")</f>
        <v/>
      </c>
    </row>
    <row r="340" spans="1:1" x14ac:dyDescent="0.25">
      <c r="A340" t="str">
        <f>IFERROR(INDEX(Datensatz!C$2:AAB$1543, _xlfn.AGGREGATE(15,6,(ROW(Datensatz!C$2:C$1543)-1)/(ISTEXT(INDEX(Datensatz!C$2:AAB$1543,,MATCH("F5", Datensatz!C$1:AAB$1,0)))), ROW(A336)), MATCH("F5", Datensatz!C$1:AAB$1,0)), "")</f>
        <v/>
      </c>
    </row>
    <row r="341" spans="1:1" x14ac:dyDescent="0.25">
      <c r="A341" t="str">
        <f>IFERROR(INDEX(Datensatz!C$2:AAB$1543, _xlfn.AGGREGATE(15,6,(ROW(Datensatz!C$2:C$1543)-1)/(ISTEXT(INDEX(Datensatz!C$2:AAB$1543,,MATCH("F5", Datensatz!C$1:AAB$1,0)))), ROW(A337)), MATCH("F5", Datensatz!C$1:AAB$1,0)), "")</f>
        <v/>
      </c>
    </row>
    <row r="342" spans="1:1" x14ac:dyDescent="0.25">
      <c r="A342" t="str">
        <f>IFERROR(INDEX(Datensatz!C$2:AAB$1543, _xlfn.AGGREGATE(15,6,(ROW(Datensatz!C$2:C$1543)-1)/(ISTEXT(INDEX(Datensatz!C$2:AAB$1543,,MATCH("F5", Datensatz!C$1:AAB$1,0)))), ROW(A338)), MATCH("F5", Datensatz!C$1:AAB$1,0)), "")</f>
        <v/>
      </c>
    </row>
    <row r="343" spans="1:1" x14ac:dyDescent="0.25">
      <c r="A343" t="str">
        <f>IFERROR(INDEX(Datensatz!C$2:AAB$1543, _xlfn.AGGREGATE(15,6,(ROW(Datensatz!C$2:C$1543)-1)/(ISTEXT(INDEX(Datensatz!C$2:AAB$1543,,MATCH("F5", Datensatz!C$1:AAB$1,0)))), ROW(A339)), MATCH("F5", Datensatz!C$1:AAB$1,0)), "")</f>
        <v/>
      </c>
    </row>
    <row r="344" spans="1:1" x14ac:dyDescent="0.25">
      <c r="A344" t="str">
        <f>IFERROR(INDEX(Datensatz!C$2:AAB$1543, _xlfn.AGGREGATE(15,6,(ROW(Datensatz!C$2:C$1543)-1)/(ISTEXT(INDEX(Datensatz!C$2:AAB$1543,,MATCH("F5", Datensatz!C$1:AAB$1,0)))), ROW(A340)), MATCH("F5", Datensatz!C$1:AAB$1,0)), "")</f>
        <v/>
      </c>
    </row>
    <row r="345" spans="1:1" x14ac:dyDescent="0.25">
      <c r="A345" t="str">
        <f>IFERROR(INDEX(Datensatz!C$2:AAB$1543, _xlfn.AGGREGATE(15,6,(ROW(Datensatz!C$2:C$1543)-1)/(ISTEXT(INDEX(Datensatz!C$2:AAB$1543,,MATCH("F5", Datensatz!C$1:AAB$1,0)))), ROW(A341)), MATCH("F5", Datensatz!C$1:AAB$1,0)), "")</f>
        <v/>
      </c>
    </row>
    <row r="346" spans="1:1" x14ac:dyDescent="0.25">
      <c r="A346" t="str">
        <f>IFERROR(INDEX(Datensatz!C$2:AAB$1543, _xlfn.AGGREGATE(15,6,(ROW(Datensatz!C$2:C$1543)-1)/(ISTEXT(INDEX(Datensatz!C$2:AAB$1543,,MATCH("F5", Datensatz!C$1:AAB$1,0)))), ROW(A342)), MATCH("F5", Datensatz!C$1:AAB$1,0)), "")</f>
        <v/>
      </c>
    </row>
    <row r="347" spans="1:1" x14ac:dyDescent="0.25">
      <c r="A347" t="str">
        <f>IFERROR(INDEX(Datensatz!C$2:AAB$1543, _xlfn.AGGREGATE(15,6,(ROW(Datensatz!C$2:C$1543)-1)/(ISTEXT(INDEX(Datensatz!C$2:AAB$1543,,MATCH("F5", Datensatz!C$1:AAB$1,0)))), ROW(A343)), MATCH("F5", Datensatz!C$1:AAB$1,0)), "")</f>
        <v/>
      </c>
    </row>
    <row r="348" spans="1:1" x14ac:dyDescent="0.25">
      <c r="A348" t="str">
        <f>IFERROR(INDEX(Datensatz!C$2:AAB$1543, _xlfn.AGGREGATE(15,6,(ROW(Datensatz!C$2:C$1543)-1)/(ISTEXT(INDEX(Datensatz!C$2:AAB$1543,,MATCH("F5", Datensatz!C$1:AAB$1,0)))), ROW(A344)), MATCH("F5", Datensatz!C$1:AAB$1,0)), "")</f>
        <v/>
      </c>
    </row>
    <row r="349" spans="1:1" x14ac:dyDescent="0.25">
      <c r="A349" t="str">
        <f>IFERROR(INDEX(Datensatz!C$2:AAB$1543, _xlfn.AGGREGATE(15,6,(ROW(Datensatz!C$2:C$1543)-1)/(ISTEXT(INDEX(Datensatz!C$2:AAB$1543,,MATCH("F5", Datensatz!C$1:AAB$1,0)))), ROW(A345)), MATCH("F5", Datensatz!C$1:AAB$1,0)), "")</f>
        <v/>
      </c>
    </row>
    <row r="350" spans="1:1" x14ac:dyDescent="0.25">
      <c r="A350" t="str">
        <f>IFERROR(INDEX(Datensatz!C$2:AAB$1543, _xlfn.AGGREGATE(15,6,(ROW(Datensatz!C$2:C$1543)-1)/(ISTEXT(INDEX(Datensatz!C$2:AAB$1543,,MATCH("F5", Datensatz!C$1:AAB$1,0)))), ROW(A346)), MATCH("F5", Datensatz!C$1:AAB$1,0)), "")</f>
        <v/>
      </c>
    </row>
    <row r="351" spans="1:1" x14ac:dyDescent="0.25">
      <c r="A351" t="str">
        <f>IFERROR(INDEX(Datensatz!C$2:AAB$1543, _xlfn.AGGREGATE(15,6,(ROW(Datensatz!C$2:C$1543)-1)/(ISTEXT(INDEX(Datensatz!C$2:AAB$1543,,MATCH("F5", Datensatz!C$1:AAB$1,0)))), ROW(A347)), MATCH("F5", Datensatz!C$1:AAB$1,0)), "")</f>
        <v/>
      </c>
    </row>
    <row r="352" spans="1:1" x14ac:dyDescent="0.25">
      <c r="A352" t="str">
        <f>IFERROR(INDEX(Datensatz!C$2:AAB$1543, _xlfn.AGGREGATE(15,6,(ROW(Datensatz!C$2:C$1543)-1)/(ISTEXT(INDEX(Datensatz!C$2:AAB$1543,,MATCH("F5", Datensatz!C$1:AAB$1,0)))), ROW(A348)), MATCH("F5", Datensatz!C$1:AAB$1,0)), "")</f>
        <v/>
      </c>
    </row>
    <row r="353" spans="1:1" x14ac:dyDescent="0.25">
      <c r="A353" t="str">
        <f>IFERROR(INDEX(Datensatz!C$2:AAB$1543, _xlfn.AGGREGATE(15,6,(ROW(Datensatz!C$2:C$1543)-1)/(ISTEXT(INDEX(Datensatz!C$2:AAB$1543,,MATCH("F5", Datensatz!C$1:AAB$1,0)))), ROW(A349)), MATCH("F5", Datensatz!C$1:AAB$1,0)), "")</f>
        <v/>
      </c>
    </row>
    <row r="354" spans="1:1" x14ac:dyDescent="0.25">
      <c r="A354" t="str">
        <f>IFERROR(INDEX(Datensatz!C$2:AAB$1543, _xlfn.AGGREGATE(15,6,(ROW(Datensatz!C$2:C$1543)-1)/(ISTEXT(INDEX(Datensatz!C$2:AAB$1543,,MATCH("F5", Datensatz!C$1:AAB$1,0)))), ROW(A350)), MATCH("F5", Datensatz!C$1:AAB$1,0)), "")</f>
        <v/>
      </c>
    </row>
    <row r="355" spans="1:1" x14ac:dyDescent="0.25">
      <c r="A355" t="str">
        <f>IFERROR(INDEX(Datensatz!C$2:AAB$1543, _xlfn.AGGREGATE(15,6,(ROW(Datensatz!C$2:C$1543)-1)/(ISTEXT(INDEX(Datensatz!C$2:AAB$1543,,MATCH("F5", Datensatz!C$1:AAB$1,0)))), ROW(A351)), MATCH("F5", Datensatz!C$1:AAB$1,0)), "")</f>
        <v/>
      </c>
    </row>
    <row r="356" spans="1:1" x14ac:dyDescent="0.25">
      <c r="A356" t="str">
        <f>IFERROR(INDEX(Datensatz!C$2:AAB$1543, _xlfn.AGGREGATE(15,6,(ROW(Datensatz!C$2:C$1543)-1)/(ISTEXT(INDEX(Datensatz!C$2:AAB$1543,,MATCH("F5", Datensatz!C$1:AAB$1,0)))), ROW(A352)), MATCH("F5", Datensatz!C$1:AAB$1,0)), "")</f>
        <v/>
      </c>
    </row>
    <row r="357" spans="1:1" x14ac:dyDescent="0.25">
      <c r="A357" t="str">
        <f>IFERROR(INDEX(Datensatz!C$2:AAB$1543, _xlfn.AGGREGATE(15,6,(ROW(Datensatz!C$2:C$1543)-1)/(ISTEXT(INDEX(Datensatz!C$2:AAB$1543,,MATCH("F5", Datensatz!C$1:AAB$1,0)))), ROW(A353)), MATCH("F5", Datensatz!C$1:AAB$1,0)), "")</f>
        <v/>
      </c>
    </row>
    <row r="358" spans="1:1" x14ac:dyDescent="0.25">
      <c r="A358" t="str">
        <f>IFERROR(INDEX(Datensatz!C$2:AAB$1543, _xlfn.AGGREGATE(15,6,(ROW(Datensatz!C$2:C$1543)-1)/(ISTEXT(INDEX(Datensatz!C$2:AAB$1543,,MATCH("F5", Datensatz!C$1:AAB$1,0)))), ROW(A354)), MATCH("F5", Datensatz!C$1:AAB$1,0)), "")</f>
        <v/>
      </c>
    </row>
    <row r="359" spans="1:1" x14ac:dyDescent="0.25">
      <c r="A359" t="str">
        <f>IFERROR(INDEX(Datensatz!C$2:AAB$1543, _xlfn.AGGREGATE(15,6,(ROW(Datensatz!C$2:C$1543)-1)/(ISTEXT(INDEX(Datensatz!C$2:AAB$1543,,MATCH("F5", Datensatz!C$1:AAB$1,0)))), ROW(A355)), MATCH("F5", Datensatz!C$1:AAB$1,0)), "")</f>
        <v/>
      </c>
    </row>
    <row r="360" spans="1:1" x14ac:dyDescent="0.25">
      <c r="A360" t="str">
        <f>IFERROR(INDEX(Datensatz!C$2:AAB$1543, _xlfn.AGGREGATE(15,6,(ROW(Datensatz!C$2:C$1543)-1)/(ISTEXT(INDEX(Datensatz!C$2:AAB$1543,,MATCH("F5", Datensatz!C$1:AAB$1,0)))), ROW(A356)), MATCH("F5", Datensatz!C$1:AAB$1,0)), "")</f>
        <v/>
      </c>
    </row>
    <row r="361" spans="1:1" x14ac:dyDescent="0.25">
      <c r="A361" t="str">
        <f>IFERROR(INDEX(Datensatz!C$2:AAB$1543, _xlfn.AGGREGATE(15,6,(ROW(Datensatz!C$2:C$1543)-1)/(ISTEXT(INDEX(Datensatz!C$2:AAB$1543,,MATCH("F5", Datensatz!C$1:AAB$1,0)))), ROW(A357)), MATCH("F5", Datensatz!C$1:AAB$1,0)), "")</f>
        <v/>
      </c>
    </row>
    <row r="362" spans="1:1" x14ac:dyDescent="0.25">
      <c r="A362" t="str">
        <f>IFERROR(INDEX(Datensatz!C$2:AAB$1543, _xlfn.AGGREGATE(15,6,(ROW(Datensatz!C$2:C$1543)-1)/(ISTEXT(INDEX(Datensatz!C$2:AAB$1543,,MATCH("F5", Datensatz!C$1:AAB$1,0)))), ROW(A358)), MATCH("F5", Datensatz!C$1:AAB$1,0)), "")</f>
        <v/>
      </c>
    </row>
    <row r="363" spans="1:1" x14ac:dyDescent="0.25">
      <c r="A363" t="str">
        <f>IFERROR(INDEX(Datensatz!C$2:AAB$1543, _xlfn.AGGREGATE(15,6,(ROW(Datensatz!C$2:C$1543)-1)/(ISTEXT(INDEX(Datensatz!C$2:AAB$1543,,MATCH("F5", Datensatz!C$1:AAB$1,0)))), ROW(A359)), MATCH("F5", Datensatz!C$1:AAB$1,0)), "")</f>
        <v/>
      </c>
    </row>
    <row r="364" spans="1:1" x14ac:dyDescent="0.25">
      <c r="A364" t="str">
        <f>IFERROR(INDEX(Datensatz!C$2:AAB$1543, _xlfn.AGGREGATE(15,6,(ROW(Datensatz!C$2:C$1543)-1)/(ISTEXT(INDEX(Datensatz!C$2:AAB$1543,,MATCH("F5", Datensatz!C$1:AAB$1,0)))), ROW(A360)), MATCH("F5", Datensatz!C$1:AAB$1,0)), "")</f>
        <v/>
      </c>
    </row>
    <row r="365" spans="1:1" x14ac:dyDescent="0.25">
      <c r="A365" t="str">
        <f>IFERROR(INDEX(Datensatz!C$2:AAB$1543, _xlfn.AGGREGATE(15,6,(ROW(Datensatz!C$2:C$1543)-1)/(ISTEXT(INDEX(Datensatz!C$2:AAB$1543,,MATCH("F5", Datensatz!C$1:AAB$1,0)))), ROW(A361)), MATCH("F5", Datensatz!C$1:AAB$1,0)), "")</f>
        <v/>
      </c>
    </row>
    <row r="366" spans="1:1" x14ac:dyDescent="0.25">
      <c r="A366" t="str">
        <f>IFERROR(INDEX(Datensatz!C$2:AAB$1543, _xlfn.AGGREGATE(15,6,(ROW(Datensatz!C$2:C$1543)-1)/(ISTEXT(INDEX(Datensatz!C$2:AAB$1543,,MATCH("F5", Datensatz!C$1:AAB$1,0)))), ROW(A362)), MATCH("F5", Datensatz!C$1:AAB$1,0)), "")</f>
        <v/>
      </c>
    </row>
    <row r="367" spans="1:1" x14ac:dyDescent="0.25">
      <c r="A367" t="str">
        <f>IFERROR(INDEX(Datensatz!C$2:AAB$1543, _xlfn.AGGREGATE(15,6,(ROW(Datensatz!C$2:C$1543)-1)/(ISTEXT(INDEX(Datensatz!C$2:AAB$1543,,MATCH("F5", Datensatz!C$1:AAB$1,0)))), ROW(A363)), MATCH("F5", Datensatz!C$1:AAB$1,0)), "")</f>
        <v/>
      </c>
    </row>
    <row r="368" spans="1:1" x14ac:dyDescent="0.25">
      <c r="A368" t="str">
        <f>IFERROR(INDEX(Datensatz!C$2:AAB$1543, _xlfn.AGGREGATE(15,6,(ROW(Datensatz!C$2:C$1543)-1)/(ISTEXT(INDEX(Datensatz!C$2:AAB$1543,,MATCH("F5", Datensatz!C$1:AAB$1,0)))), ROW(A364)), MATCH("F5", Datensatz!C$1:AAB$1,0)), "")</f>
        <v/>
      </c>
    </row>
    <row r="369" spans="1:1" x14ac:dyDescent="0.25">
      <c r="A369" t="str">
        <f>IFERROR(INDEX(Datensatz!C$2:AAB$1543, _xlfn.AGGREGATE(15,6,(ROW(Datensatz!C$2:C$1543)-1)/(ISTEXT(INDEX(Datensatz!C$2:AAB$1543,,MATCH("F5", Datensatz!C$1:AAB$1,0)))), ROW(A365)), MATCH("F5", Datensatz!C$1:AAB$1,0)), "")</f>
        <v/>
      </c>
    </row>
    <row r="370" spans="1:1" x14ac:dyDescent="0.25">
      <c r="A370" t="str">
        <f>IFERROR(INDEX(Datensatz!C$2:AAB$1543, _xlfn.AGGREGATE(15,6,(ROW(Datensatz!C$2:C$1543)-1)/(ISTEXT(INDEX(Datensatz!C$2:AAB$1543,,MATCH("F5", Datensatz!C$1:AAB$1,0)))), ROW(A366)), MATCH("F5", Datensatz!C$1:AAB$1,0)), "")</f>
        <v/>
      </c>
    </row>
    <row r="371" spans="1:1" x14ac:dyDescent="0.25">
      <c r="A371" t="str">
        <f>IFERROR(INDEX(Datensatz!C$2:AAB$1543, _xlfn.AGGREGATE(15,6,(ROW(Datensatz!C$2:C$1543)-1)/(ISTEXT(INDEX(Datensatz!C$2:AAB$1543,,MATCH("F5", Datensatz!C$1:AAB$1,0)))), ROW(A367)), MATCH("F5", Datensatz!C$1:AAB$1,0)), "")</f>
        <v/>
      </c>
    </row>
    <row r="372" spans="1:1" x14ac:dyDescent="0.25">
      <c r="A372" t="str">
        <f>IFERROR(INDEX(Datensatz!C$2:AAB$1543, _xlfn.AGGREGATE(15,6,(ROW(Datensatz!C$2:C$1543)-1)/(ISTEXT(INDEX(Datensatz!C$2:AAB$1543,,MATCH("F5", Datensatz!C$1:AAB$1,0)))), ROW(A368)), MATCH("F5", Datensatz!C$1:AAB$1,0)), "")</f>
        <v/>
      </c>
    </row>
    <row r="373" spans="1:1" x14ac:dyDescent="0.25">
      <c r="A373" t="str">
        <f>IFERROR(INDEX(Datensatz!C$2:AAB$1543, _xlfn.AGGREGATE(15,6,(ROW(Datensatz!C$2:C$1543)-1)/(ISTEXT(INDEX(Datensatz!C$2:AAB$1543,,MATCH("F5", Datensatz!C$1:AAB$1,0)))), ROW(A369)), MATCH("F5", Datensatz!C$1:AAB$1,0)), "")</f>
        <v/>
      </c>
    </row>
    <row r="374" spans="1:1" x14ac:dyDescent="0.25">
      <c r="A374" t="str">
        <f>IFERROR(INDEX(Datensatz!C$2:AAB$1543, _xlfn.AGGREGATE(15,6,(ROW(Datensatz!C$2:C$1543)-1)/(ISTEXT(INDEX(Datensatz!C$2:AAB$1543,,MATCH("F5", Datensatz!C$1:AAB$1,0)))), ROW(A370)), MATCH("F5", Datensatz!C$1:AAB$1,0)), "")</f>
        <v/>
      </c>
    </row>
    <row r="375" spans="1:1" x14ac:dyDescent="0.25">
      <c r="A375" t="str">
        <f>IFERROR(INDEX(Datensatz!C$2:AAB$1543, _xlfn.AGGREGATE(15,6,(ROW(Datensatz!C$2:C$1543)-1)/(ISTEXT(INDEX(Datensatz!C$2:AAB$1543,,MATCH("F5", Datensatz!C$1:AAB$1,0)))), ROW(A371)), MATCH("F5", Datensatz!C$1:AAB$1,0)), "")</f>
        <v/>
      </c>
    </row>
    <row r="376" spans="1:1" x14ac:dyDescent="0.25">
      <c r="A376" t="str">
        <f>IFERROR(INDEX(Datensatz!C$2:AAB$1543, _xlfn.AGGREGATE(15,6,(ROW(Datensatz!C$2:C$1543)-1)/(ISTEXT(INDEX(Datensatz!C$2:AAB$1543,,MATCH("F5", Datensatz!C$1:AAB$1,0)))), ROW(A372)), MATCH("F5", Datensatz!C$1:AAB$1,0)), "")</f>
        <v/>
      </c>
    </row>
    <row r="377" spans="1:1" x14ac:dyDescent="0.25">
      <c r="A377" t="str">
        <f>IFERROR(INDEX(Datensatz!C$2:AAB$1543, _xlfn.AGGREGATE(15,6,(ROW(Datensatz!C$2:C$1543)-1)/(ISTEXT(INDEX(Datensatz!C$2:AAB$1543,,MATCH("F5", Datensatz!C$1:AAB$1,0)))), ROW(A373)), MATCH("F5", Datensatz!C$1:AAB$1,0)), "")</f>
        <v/>
      </c>
    </row>
    <row r="378" spans="1:1" x14ac:dyDescent="0.25">
      <c r="A378" t="str">
        <f>IFERROR(INDEX(Datensatz!C$2:AAB$1543, _xlfn.AGGREGATE(15,6,(ROW(Datensatz!C$2:C$1543)-1)/(ISTEXT(INDEX(Datensatz!C$2:AAB$1543,,MATCH("F5", Datensatz!C$1:AAB$1,0)))), ROW(A374)), MATCH("F5", Datensatz!C$1:AAB$1,0)), "")</f>
        <v/>
      </c>
    </row>
    <row r="379" spans="1:1" x14ac:dyDescent="0.25">
      <c r="A379" t="str">
        <f>IFERROR(INDEX(Datensatz!C$2:AAB$1543, _xlfn.AGGREGATE(15,6,(ROW(Datensatz!C$2:C$1543)-1)/(ISTEXT(INDEX(Datensatz!C$2:AAB$1543,,MATCH("F5", Datensatz!C$1:AAB$1,0)))), ROW(A375)), MATCH("F5", Datensatz!C$1:AAB$1,0)), "")</f>
        <v/>
      </c>
    </row>
    <row r="380" spans="1:1" x14ac:dyDescent="0.25">
      <c r="A380" t="str">
        <f>IFERROR(INDEX(Datensatz!C$2:AAB$1543, _xlfn.AGGREGATE(15,6,(ROW(Datensatz!C$2:C$1543)-1)/(ISTEXT(INDEX(Datensatz!C$2:AAB$1543,,MATCH("F5", Datensatz!C$1:AAB$1,0)))), ROW(A376)), MATCH("F5", Datensatz!C$1:AAB$1,0)), "")</f>
        <v/>
      </c>
    </row>
    <row r="381" spans="1:1" x14ac:dyDescent="0.25">
      <c r="A381" t="str">
        <f>IFERROR(INDEX(Datensatz!C$2:AAB$1543, _xlfn.AGGREGATE(15,6,(ROW(Datensatz!C$2:C$1543)-1)/(ISTEXT(INDEX(Datensatz!C$2:AAB$1543,,MATCH("F5", Datensatz!C$1:AAB$1,0)))), ROW(A377)), MATCH("F5", Datensatz!C$1:AAB$1,0)), "")</f>
        <v/>
      </c>
    </row>
    <row r="382" spans="1:1" x14ac:dyDescent="0.25">
      <c r="A382" t="str">
        <f>IFERROR(INDEX(Datensatz!C$2:AAB$1543, _xlfn.AGGREGATE(15,6,(ROW(Datensatz!C$2:C$1543)-1)/(ISTEXT(INDEX(Datensatz!C$2:AAB$1543,,MATCH("F5", Datensatz!C$1:AAB$1,0)))), ROW(A378)), MATCH("F5", Datensatz!C$1:AAB$1,0)), "")</f>
        <v/>
      </c>
    </row>
    <row r="383" spans="1:1" x14ac:dyDescent="0.25">
      <c r="A383" t="str">
        <f>IFERROR(INDEX(Datensatz!C$2:AAB$1543, _xlfn.AGGREGATE(15,6,(ROW(Datensatz!C$2:C$1543)-1)/(ISTEXT(INDEX(Datensatz!C$2:AAB$1543,,MATCH("F5", Datensatz!C$1:AAB$1,0)))), ROW(A379)), MATCH("F5", Datensatz!C$1:AAB$1,0)), "")</f>
        <v/>
      </c>
    </row>
    <row r="384" spans="1:1" x14ac:dyDescent="0.25">
      <c r="A384" t="str">
        <f>IFERROR(INDEX(Datensatz!C$2:AAB$1543, _xlfn.AGGREGATE(15,6,(ROW(Datensatz!C$2:C$1543)-1)/(ISTEXT(INDEX(Datensatz!C$2:AAB$1543,,MATCH("F5", Datensatz!C$1:AAB$1,0)))), ROW(A380)), MATCH("F5", Datensatz!C$1:AAB$1,0)), "")</f>
        <v/>
      </c>
    </row>
    <row r="385" spans="1:1" x14ac:dyDescent="0.25">
      <c r="A385" t="str">
        <f>IFERROR(INDEX(Datensatz!C$2:AAB$1543, _xlfn.AGGREGATE(15,6,(ROW(Datensatz!C$2:C$1543)-1)/(ISTEXT(INDEX(Datensatz!C$2:AAB$1543,,MATCH("F5", Datensatz!C$1:AAB$1,0)))), ROW(A381)), MATCH("F5", Datensatz!C$1:AAB$1,0)), "")</f>
        <v/>
      </c>
    </row>
    <row r="386" spans="1:1" x14ac:dyDescent="0.25">
      <c r="A386" t="str">
        <f>IFERROR(INDEX(Datensatz!C$2:AAB$1543, _xlfn.AGGREGATE(15,6,(ROW(Datensatz!C$2:C$1543)-1)/(ISTEXT(INDEX(Datensatz!C$2:AAB$1543,,MATCH("F5", Datensatz!C$1:AAB$1,0)))), ROW(A382)), MATCH("F5", Datensatz!C$1:AAB$1,0)), "")</f>
        <v/>
      </c>
    </row>
    <row r="387" spans="1:1" x14ac:dyDescent="0.25">
      <c r="A387" t="str">
        <f>IFERROR(INDEX(Datensatz!C$2:AAB$1543, _xlfn.AGGREGATE(15,6,(ROW(Datensatz!C$2:C$1543)-1)/(ISTEXT(INDEX(Datensatz!C$2:AAB$1543,,MATCH("F5", Datensatz!C$1:AAB$1,0)))), ROW(A383)), MATCH("F5", Datensatz!C$1:AAB$1,0)), "")</f>
        <v/>
      </c>
    </row>
    <row r="388" spans="1:1" x14ac:dyDescent="0.25">
      <c r="A388" t="str">
        <f>IFERROR(INDEX(Datensatz!C$2:AAB$1543, _xlfn.AGGREGATE(15,6,(ROW(Datensatz!C$2:C$1543)-1)/(ISTEXT(INDEX(Datensatz!C$2:AAB$1543,,MATCH("F5", Datensatz!C$1:AAB$1,0)))), ROW(A384)), MATCH("F5", Datensatz!C$1:AAB$1,0)), "")</f>
        <v/>
      </c>
    </row>
    <row r="389" spans="1:1" x14ac:dyDescent="0.25">
      <c r="A389" t="str">
        <f>IFERROR(INDEX(Datensatz!C$2:AAB$1543, _xlfn.AGGREGATE(15,6,(ROW(Datensatz!C$2:C$1543)-1)/(ISTEXT(INDEX(Datensatz!C$2:AAB$1543,,MATCH("F5", Datensatz!C$1:AAB$1,0)))), ROW(A385)), MATCH("F5", Datensatz!C$1:AAB$1,0)), "")</f>
        <v/>
      </c>
    </row>
    <row r="390" spans="1:1" x14ac:dyDescent="0.25">
      <c r="A390" t="str">
        <f>IFERROR(INDEX(Datensatz!C$2:AAB$1543, _xlfn.AGGREGATE(15,6,(ROW(Datensatz!C$2:C$1543)-1)/(ISTEXT(INDEX(Datensatz!C$2:AAB$1543,,MATCH("F5", Datensatz!C$1:AAB$1,0)))), ROW(A386)), MATCH("F5", Datensatz!C$1:AAB$1,0)), "")</f>
        <v/>
      </c>
    </row>
    <row r="391" spans="1:1" x14ac:dyDescent="0.25">
      <c r="A391" t="str">
        <f>IFERROR(INDEX(Datensatz!C$2:AAB$1543, _xlfn.AGGREGATE(15,6,(ROW(Datensatz!C$2:C$1543)-1)/(ISTEXT(INDEX(Datensatz!C$2:AAB$1543,,MATCH("F5", Datensatz!C$1:AAB$1,0)))), ROW(A387)), MATCH("F5", Datensatz!C$1:AAB$1,0)), "")</f>
        <v/>
      </c>
    </row>
    <row r="392" spans="1:1" x14ac:dyDescent="0.25">
      <c r="A392" t="str">
        <f>IFERROR(INDEX(Datensatz!C$2:AAB$1543, _xlfn.AGGREGATE(15,6,(ROW(Datensatz!C$2:C$1543)-1)/(ISTEXT(INDEX(Datensatz!C$2:AAB$1543,,MATCH("F5", Datensatz!C$1:AAB$1,0)))), ROW(A388)), MATCH("F5", Datensatz!C$1:AAB$1,0)), "")</f>
        <v/>
      </c>
    </row>
    <row r="393" spans="1:1" x14ac:dyDescent="0.25">
      <c r="A393" t="str">
        <f>IFERROR(INDEX(Datensatz!C$2:AAB$1543, _xlfn.AGGREGATE(15,6,(ROW(Datensatz!C$2:C$1543)-1)/(ISTEXT(INDEX(Datensatz!C$2:AAB$1543,,MATCH("F5", Datensatz!C$1:AAB$1,0)))), ROW(A389)), MATCH("F5", Datensatz!C$1:AAB$1,0)), "")</f>
        <v/>
      </c>
    </row>
    <row r="394" spans="1:1" x14ac:dyDescent="0.25">
      <c r="A394" t="str">
        <f>IFERROR(INDEX(Datensatz!C$2:AAB$1543, _xlfn.AGGREGATE(15,6,(ROW(Datensatz!C$2:C$1543)-1)/(ISTEXT(INDEX(Datensatz!C$2:AAB$1543,,MATCH("F5", Datensatz!C$1:AAB$1,0)))), ROW(A390)), MATCH("F5", Datensatz!C$1:AAB$1,0)), "")</f>
        <v/>
      </c>
    </row>
    <row r="395" spans="1:1" x14ac:dyDescent="0.25">
      <c r="A395" t="str">
        <f>IFERROR(INDEX(Datensatz!C$2:AAB$1543, _xlfn.AGGREGATE(15,6,(ROW(Datensatz!C$2:C$1543)-1)/(ISTEXT(INDEX(Datensatz!C$2:AAB$1543,,MATCH("F5", Datensatz!C$1:AAB$1,0)))), ROW(A391)), MATCH("F5", Datensatz!C$1:AAB$1,0)), "")</f>
        <v/>
      </c>
    </row>
    <row r="396" spans="1:1" x14ac:dyDescent="0.25">
      <c r="A396" t="str">
        <f>IFERROR(INDEX(Datensatz!C$2:AAB$1543, _xlfn.AGGREGATE(15,6,(ROW(Datensatz!C$2:C$1543)-1)/(ISTEXT(INDEX(Datensatz!C$2:AAB$1543,,MATCH("F5", Datensatz!C$1:AAB$1,0)))), ROW(A392)), MATCH("F5", Datensatz!C$1:AAB$1,0)), "")</f>
        <v/>
      </c>
    </row>
    <row r="397" spans="1:1" x14ac:dyDescent="0.25">
      <c r="A397" t="str">
        <f>IFERROR(INDEX(Datensatz!C$2:AAB$1543, _xlfn.AGGREGATE(15,6,(ROW(Datensatz!C$2:C$1543)-1)/(ISTEXT(INDEX(Datensatz!C$2:AAB$1543,,MATCH("F5", Datensatz!C$1:AAB$1,0)))), ROW(A393)), MATCH("F5", Datensatz!C$1:AAB$1,0)), "")</f>
        <v/>
      </c>
    </row>
    <row r="398" spans="1:1" x14ac:dyDescent="0.25">
      <c r="A398" t="str">
        <f>IFERROR(INDEX(Datensatz!C$2:AAB$1543, _xlfn.AGGREGATE(15,6,(ROW(Datensatz!C$2:C$1543)-1)/(ISTEXT(INDEX(Datensatz!C$2:AAB$1543,,MATCH("F5", Datensatz!C$1:AAB$1,0)))), ROW(A394)), MATCH("F5", Datensatz!C$1:AAB$1,0)), "")</f>
        <v/>
      </c>
    </row>
    <row r="399" spans="1:1" x14ac:dyDescent="0.25">
      <c r="A399" t="str">
        <f>IFERROR(INDEX(Datensatz!C$2:AAB$1543, _xlfn.AGGREGATE(15,6,(ROW(Datensatz!C$2:C$1543)-1)/(ISTEXT(INDEX(Datensatz!C$2:AAB$1543,,MATCH("F5", Datensatz!C$1:AAB$1,0)))), ROW(A395)), MATCH("F5", Datensatz!C$1:AAB$1,0)), "")</f>
        <v/>
      </c>
    </row>
    <row r="400" spans="1:1" x14ac:dyDescent="0.25">
      <c r="A400" t="str">
        <f>IFERROR(INDEX(Datensatz!C$2:AAB$1543, _xlfn.AGGREGATE(15,6,(ROW(Datensatz!C$2:C$1543)-1)/(ISTEXT(INDEX(Datensatz!C$2:AAB$1543,,MATCH("F5", Datensatz!C$1:AAB$1,0)))), ROW(A396)), MATCH("F5", Datensatz!C$1:AAB$1,0)), "")</f>
        <v/>
      </c>
    </row>
    <row r="401" spans="1:1" x14ac:dyDescent="0.25">
      <c r="A401" t="str">
        <f>IFERROR(INDEX(Datensatz!C$2:AAB$1543, _xlfn.AGGREGATE(15,6,(ROW(Datensatz!C$2:C$1543)-1)/(ISTEXT(INDEX(Datensatz!C$2:AAB$1543,,MATCH("F5", Datensatz!C$1:AAB$1,0)))), ROW(A397)), MATCH("F5", Datensatz!C$1:AAB$1,0)), "")</f>
        <v/>
      </c>
    </row>
    <row r="402" spans="1:1" x14ac:dyDescent="0.25">
      <c r="A402" t="str">
        <f>IFERROR(INDEX(Datensatz!C$2:AAB$1543, _xlfn.AGGREGATE(15,6,(ROW(Datensatz!C$2:C$1543)-1)/(ISTEXT(INDEX(Datensatz!C$2:AAB$1543,,MATCH("F5", Datensatz!C$1:AAB$1,0)))), ROW(A398)), MATCH("F5", Datensatz!C$1:AAB$1,0)), "")</f>
        <v/>
      </c>
    </row>
    <row r="403" spans="1:1" x14ac:dyDescent="0.25">
      <c r="A403" t="str">
        <f>IFERROR(INDEX(Datensatz!C$2:AAB$1543, _xlfn.AGGREGATE(15,6,(ROW(Datensatz!C$2:C$1543)-1)/(ISTEXT(INDEX(Datensatz!C$2:AAB$1543,,MATCH("F5", Datensatz!C$1:AAB$1,0)))), ROW(A399)), MATCH("F5", Datensatz!C$1:AAB$1,0)), "")</f>
        <v/>
      </c>
    </row>
    <row r="404" spans="1:1" x14ac:dyDescent="0.25">
      <c r="A404" t="str">
        <f>IFERROR(INDEX(Datensatz!C$2:AAB$1543, _xlfn.AGGREGATE(15,6,(ROW(Datensatz!C$2:C$1543)-1)/(ISTEXT(INDEX(Datensatz!C$2:AAB$1543,,MATCH("F5", Datensatz!C$1:AAB$1,0)))), ROW(A400)), MATCH("F5", Datensatz!C$1:AAB$1,0)), "")</f>
        <v/>
      </c>
    </row>
    <row r="405" spans="1:1" x14ac:dyDescent="0.25">
      <c r="A405" t="str">
        <f>IFERROR(INDEX(Datensatz!C$2:AAB$1543, _xlfn.AGGREGATE(15,6,(ROW(Datensatz!C$2:C$1543)-1)/(ISTEXT(INDEX(Datensatz!C$2:AAB$1543,,MATCH("F5", Datensatz!C$1:AAB$1,0)))), ROW(A401)), MATCH("F5", Datensatz!C$1:AAB$1,0)), "")</f>
        <v/>
      </c>
    </row>
    <row r="406" spans="1:1" x14ac:dyDescent="0.25">
      <c r="A406" t="str">
        <f>IFERROR(INDEX(Datensatz!C$2:AAB$1543, _xlfn.AGGREGATE(15,6,(ROW(Datensatz!C$2:C$1543)-1)/(ISTEXT(INDEX(Datensatz!C$2:AAB$1543,,MATCH("F5", Datensatz!C$1:AAB$1,0)))), ROW(A402)), MATCH("F5", Datensatz!C$1:AAB$1,0)), "")</f>
        <v/>
      </c>
    </row>
    <row r="407" spans="1:1" x14ac:dyDescent="0.25">
      <c r="A407" t="str">
        <f>IFERROR(INDEX(Datensatz!C$2:AAB$1543, _xlfn.AGGREGATE(15,6,(ROW(Datensatz!C$2:C$1543)-1)/(ISTEXT(INDEX(Datensatz!C$2:AAB$1543,,MATCH("F5", Datensatz!C$1:AAB$1,0)))), ROW(A403)), MATCH("F5", Datensatz!C$1:AAB$1,0)), "")</f>
        <v/>
      </c>
    </row>
    <row r="408" spans="1:1" x14ac:dyDescent="0.25">
      <c r="A408" t="str">
        <f>IFERROR(INDEX(Datensatz!C$2:AAB$1543, _xlfn.AGGREGATE(15,6,(ROW(Datensatz!C$2:C$1543)-1)/(ISTEXT(INDEX(Datensatz!C$2:AAB$1543,,MATCH("F5", Datensatz!C$1:AAB$1,0)))), ROW(A404)), MATCH("F5", Datensatz!C$1:AAB$1,0)), "")</f>
        <v/>
      </c>
    </row>
    <row r="409" spans="1:1" x14ac:dyDescent="0.25">
      <c r="A409" t="str">
        <f>IFERROR(INDEX(Datensatz!C$2:AAB$1543, _xlfn.AGGREGATE(15,6,(ROW(Datensatz!C$2:C$1543)-1)/(ISTEXT(INDEX(Datensatz!C$2:AAB$1543,,MATCH("F5", Datensatz!C$1:AAB$1,0)))), ROW(A405)), MATCH("F5", Datensatz!C$1:AAB$1,0)), "")</f>
        <v/>
      </c>
    </row>
    <row r="410" spans="1:1" x14ac:dyDescent="0.25">
      <c r="A410" t="str">
        <f>IFERROR(INDEX(Datensatz!C$2:AAB$1543, _xlfn.AGGREGATE(15,6,(ROW(Datensatz!C$2:C$1543)-1)/(ISTEXT(INDEX(Datensatz!C$2:AAB$1543,,MATCH("F5", Datensatz!C$1:AAB$1,0)))), ROW(A406)), MATCH("F5", Datensatz!C$1:AAB$1,0)), "")</f>
        <v/>
      </c>
    </row>
    <row r="411" spans="1:1" x14ac:dyDescent="0.25">
      <c r="A411" t="str">
        <f>IFERROR(INDEX(Datensatz!C$2:AAB$1543, _xlfn.AGGREGATE(15,6,(ROW(Datensatz!C$2:C$1543)-1)/(ISTEXT(INDEX(Datensatz!C$2:AAB$1543,,MATCH("F5", Datensatz!C$1:AAB$1,0)))), ROW(A407)), MATCH("F5", Datensatz!C$1:AAB$1,0)), "")</f>
        <v/>
      </c>
    </row>
    <row r="412" spans="1:1" x14ac:dyDescent="0.25">
      <c r="A412" t="str">
        <f>IFERROR(INDEX(Datensatz!C$2:AAB$1543, _xlfn.AGGREGATE(15,6,(ROW(Datensatz!C$2:C$1543)-1)/(ISTEXT(INDEX(Datensatz!C$2:AAB$1543,,MATCH("F5", Datensatz!C$1:AAB$1,0)))), ROW(A408)), MATCH("F5", Datensatz!C$1:AAB$1,0)), "")</f>
        <v/>
      </c>
    </row>
    <row r="413" spans="1:1" x14ac:dyDescent="0.25">
      <c r="A413" t="str">
        <f>IFERROR(INDEX(Datensatz!C$2:AAB$1543, _xlfn.AGGREGATE(15,6,(ROW(Datensatz!C$2:C$1543)-1)/(ISTEXT(INDEX(Datensatz!C$2:AAB$1543,,MATCH("F5", Datensatz!C$1:AAB$1,0)))), ROW(A409)), MATCH("F5", Datensatz!C$1:AAB$1,0)), "")</f>
        <v/>
      </c>
    </row>
    <row r="414" spans="1:1" x14ac:dyDescent="0.25">
      <c r="A414" t="str">
        <f>IFERROR(INDEX(Datensatz!C$2:AAB$1543, _xlfn.AGGREGATE(15,6,(ROW(Datensatz!C$2:C$1543)-1)/(ISTEXT(INDEX(Datensatz!C$2:AAB$1543,,MATCH("F5", Datensatz!C$1:AAB$1,0)))), ROW(A410)), MATCH("F5", Datensatz!C$1:AAB$1,0)), "")</f>
        <v/>
      </c>
    </row>
    <row r="415" spans="1:1" x14ac:dyDescent="0.25">
      <c r="A415" t="str">
        <f>IFERROR(INDEX(Datensatz!C$2:AAB$1543, _xlfn.AGGREGATE(15,6,(ROW(Datensatz!C$2:C$1543)-1)/(ISTEXT(INDEX(Datensatz!C$2:AAB$1543,,MATCH("F5", Datensatz!C$1:AAB$1,0)))), ROW(A411)), MATCH("F5", Datensatz!C$1:AAB$1,0)), "")</f>
        <v/>
      </c>
    </row>
    <row r="416" spans="1:1" x14ac:dyDescent="0.25">
      <c r="A416" t="str">
        <f>IFERROR(INDEX(Datensatz!C$2:AAB$1543, _xlfn.AGGREGATE(15,6,(ROW(Datensatz!C$2:C$1543)-1)/(ISTEXT(INDEX(Datensatz!C$2:AAB$1543,,MATCH("F5", Datensatz!C$1:AAB$1,0)))), ROW(A412)), MATCH("F5", Datensatz!C$1:AAB$1,0)), "")</f>
        <v/>
      </c>
    </row>
    <row r="417" spans="1:1" x14ac:dyDescent="0.25">
      <c r="A417" t="str">
        <f>IFERROR(INDEX(Datensatz!C$2:AAB$1543, _xlfn.AGGREGATE(15,6,(ROW(Datensatz!C$2:C$1543)-1)/(ISTEXT(INDEX(Datensatz!C$2:AAB$1543,,MATCH("F5", Datensatz!C$1:AAB$1,0)))), ROW(A413)), MATCH("F5", Datensatz!C$1:AAB$1,0)), "")</f>
        <v/>
      </c>
    </row>
    <row r="418" spans="1:1" x14ac:dyDescent="0.25">
      <c r="A418" t="str">
        <f>IFERROR(INDEX(Datensatz!C$2:AAB$1543, _xlfn.AGGREGATE(15,6,(ROW(Datensatz!C$2:C$1543)-1)/(ISTEXT(INDEX(Datensatz!C$2:AAB$1543,,MATCH("F5", Datensatz!C$1:AAB$1,0)))), ROW(A414)), MATCH("F5", Datensatz!C$1:AAB$1,0)), "")</f>
        <v/>
      </c>
    </row>
    <row r="419" spans="1:1" x14ac:dyDescent="0.25">
      <c r="A419" t="str">
        <f>IFERROR(INDEX(Datensatz!C$2:AAB$1543, _xlfn.AGGREGATE(15,6,(ROW(Datensatz!C$2:C$1543)-1)/(ISTEXT(INDEX(Datensatz!C$2:AAB$1543,,MATCH("F5", Datensatz!C$1:AAB$1,0)))), ROW(A415)), MATCH("F5", Datensatz!C$1:AAB$1,0)), "")</f>
        <v/>
      </c>
    </row>
    <row r="420" spans="1:1" x14ac:dyDescent="0.25">
      <c r="A420" t="str">
        <f>IFERROR(INDEX(Datensatz!C$2:AAB$1543, _xlfn.AGGREGATE(15,6,(ROW(Datensatz!C$2:C$1543)-1)/(ISTEXT(INDEX(Datensatz!C$2:AAB$1543,,MATCH("F5", Datensatz!C$1:AAB$1,0)))), ROW(A416)), MATCH("F5", Datensatz!C$1:AAB$1,0)), "")</f>
        <v/>
      </c>
    </row>
    <row r="421" spans="1:1" x14ac:dyDescent="0.25">
      <c r="A421" t="str">
        <f>IFERROR(INDEX(Datensatz!C$2:AAB$1543, _xlfn.AGGREGATE(15,6,(ROW(Datensatz!C$2:C$1543)-1)/(ISTEXT(INDEX(Datensatz!C$2:AAB$1543,,MATCH("F5", Datensatz!C$1:AAB$1,0)))), ROW(A417)), MATCH("F5", Datensatz!C$1:AAB$1,0)), "")</f>
        <v/>
      </c>
    </row>
    <row r="422" spans="1:1" x14ac:dyDescent="0.25">
      <c r="A422" t="str">
        <f>IFERROR(INDEX(Datensatz!C$2:AAB$1543, _xlfn.AGGREGATE(15,6,(ROW(Datensatz!C$2:C$1543)-1)/(ISTEXT(INDEX(Datensatz!C$2:AAB$1543,,MATCH("F5", Datensatz!C$1:AAB$1,0)))), ROW(A418)), MATCH("F5", Datensatz!C$1:AAB$1,0)), "")</f>
        <v/>
      </c>
    </row>
    <row r="423" spans="1:1" x14ac:dyDescent="0.25">
      <c r="A423" t="str">
        <f>IFERROR(INDEX(Datensatz!C$2:AAB$1543, _xlfn.AGGREGATE(15,6,(ROW(Datensatz!C$2:C$1543)-1)/(ISTEXT(INDEX(Datensatz!C$2:AAB$1543,,MATCH("F5", Datensatz!C$1:AAB$1,0)))), ROW(A419)), MATCH("F5", Datensatz!C$1:AAB$1,0)), "")</f>
        <v/>
      </c>
    </row>
    <row r="424" spans="1:1" x14ac:dyDescent="0.25">
      <c r="A424" t="str">
        <f>IFERROR(INDEX(Datensatz!C$2:AAB$1543, _xlfn.AGGREGATE(15,6,(ROW(Datensatz!C$2:C$1543)-1)/(ISTEXT(INDEX(Datensatz!C$2:AAB$1543,,MATCH("F5", Datensatz!C$1:AAB$1,0)))), ROW(A420)), MATCH("F5", Datensatz!C$1:AAB$1,0)), "")</f>
        <v/>
      </c>
    </row>
    <row r="425" spans="1:1" x14ac:dyDescent="0.25">
      <c r="A425" t="str">
        <f>IFERROR(INDEX(Datensatz!C$2:AAB$1543, _xlfn.AGGREGATE(15,6,(ROW(Datensatz!C$2:C$1543)-1)/(ISTEXT(INDEX(Datensatz!C$2:AAB$1543,,MATCH("F5", Datensatz!C$1:AAB$1,0)))), ROW(A421)), MATCH("F5", Datensatz!C$1:AAB$1,0)), "")</f>
        <v/>
      </c>
    </row>
    <row r="426" spans="1:1" x14ac:dyDescent="0.25">
      <c r="A426" t="str">
        <f>IFERROR(INDEX(Datensatz!C$2:AAB$1543, _xlfn.AGGREGATE(15,6,(ROW(Datensatz!C$2:C$1543)-1)/(ISTEXT(INDEX(Datensatz!C$2:AAB$1543,,MATCH("F5", Datensatz!C$1:AAB$1,0)))), ROW(A422)), MATCH("F5", Datensatz!C$1:AAB$1,0)), "")</f>
        <v/>
      </c>
    </row>
    <row r="427" spans="1:1" x14ac:dyDescent="0.25">
      <c r="A427" t="str">
        <f>IFERROR(INDEX(Datensatz!C$2:AAB$1543, _xlfn.AGGREGATE(15,6,(ROW(Datensatz!C$2:C$1543)-1)/(ISTEXT(INDEX(Datensatz!C$2:AAB$1543,,MATCH("F5", Datensatz!C$1:AAB$1,0)))), ROW(A423)), MATCH("F5", Datensatz!C$1:AAB$1,0)), "")</f>
        <v/>
      </c>
    </row>
    <row r="428" spans="1:1" x14ac:dyDescent="0.25">
      <c r="A428" t="str">
        <f>IFERROR(INDEX(Datensatz!C$2:AAB$1543, _xlfn.AGGREGATE(15,6,(ROW(Datensatz!C$2:C$1543)-1)/(ISTEXT(INDEX(Datensatz!C$2:AAB$1543,,MATCH("F5", Datensatz!C$1:AAB$1,0)))), ROW(A424)), MATCH("F5", Datensatz!C$1:AAB$1,0)), "")</f>
        <v/>
      </c>
    </row>
    <row r="429" spans="1:1" x14ac:dyDescent="0.25">
      <c r="A429" t="str">
        <f>IFERROR(INDEX(Datensatz!C$2:AAB$1543, _xlfn.AGGREGATE(15,6,(ROW(Datensatz!C$2:C$1543)-1)/(ISTEXT(INDEX(Datensatz!C$2:AAB$1543,,MATCH("F5", Datensatz!C$1:AAB$1,0)))), ROW(A425)), MATCH("F5", Datensatz!C$1:AAB$1,0)), "")</f>
        <v/>
      </c>
    </row>
    <row r="430" spans="1:1" x14ac:dyDescent="0.25">
      <c r="A430" t="str">
        <f>IFERROR(INDEX(Datensatz!C$2:AAB$1543, _xlfn.AGGREGATE(15,6,(ROW(Datensatz!C$2:C$1543)-1)/(ISTEXT(INDEX(Datensatz!C$2:AAB$1543,,MATCH("F5", Datensatz!C$1:AAB$1,0)))), ROW(A426)), MATCH("F5", Datensatz!C$1:AAB$1,0)), "")</f>
        <v/>
      </c>
    </row>
    <row r="431" spans="1:1" x14ac:dyDescent="0.25">
      <c r="A431" t="str">
        <f>IFERROR(INDEX(Datensatz!C$2:AAB$1543, _xlfn.AGGREGATE(15,6,(ROW(Datensatz!C$2:C$1543)-1)/(ISTEXT(INDEX(Datensatz!C$2:AAB$1543,,MATCH("F5", Datensatz!C$1:AAB$1,0)))), ROW(A427)), MATCH("F5", Datensatz!C$1:AAB$1,0)), "")</f>
        <v/>
      </c>
    </row>
    <row r="432" spans="1:1" x14ac:dyDescent="0.25">
      <c r="A432" t="str">
        <f>IFERROR(INDEX(Datensatz!C$2:AAB$1543, _xlfn.AGGREGATE(15,6,(ROW(Datensatz!C$2:C$1543)-1)/(ISTEXT(INDEX(Datensatz!C$2:AAB$1543,,MATCH("F5", Datensatz!C$1:AAB$1,0)))), ROW(A428)), MATCH("F5", Datensatz!C$1:AAB$1,0)), "")</f>
        <v/>
      </c>
    </row>
    <row r="433" spans="1:1" x14ac:dyDescent="0.25">
      <c r="A433" t="str">
        <f>IFERROR(INDEX(Datensatz!C$2:AAB$1543, _xlfn.AGGREGATE(15,6,(ROW(Datensatz!C$2:C$1543)-1)/(ISTEXT(INDEX(Datensatz!C$2:AAB$1543,,MATCH("F5", Datensatz!C$1:AAB$1,0)))), ROW(A429)), MATCH("F5", Datensatz!C$1:AAB$1,0)), "")</f>
        <v/>
      </c>
    </row>
    <row r="434" spans="1:1" x14ac:dyDescent="0.25">
      <c r="A434" t="str">
        <f>IFERROR(INDEX(Datensatz!C$2:AAB$1543, _xlfn.AGGREGATE(15,6,(ROW(Datensatz!C$2:C$1543)-1)/(ISTEXT(INDEX(Datensatz!C$2:AAB$1543,,MATCH("F5", Datensatz!C$1:AAB$1,0)))), ROW(A430)), MATCH("F5", Datensatz!C$1:AAB$1,0)), "")</f>
        <v/>
      </c>
    </row>
    <row r="435" spans="1:1" x14ac:dyDescent="0.25">
      <c r="A435" t="str">
        <f>IFERROR(INDEX(Datensatz!C$2:AAB$1543, _xlfn.AGGREGATE(15,6,(ROW(Datensatz!C$2:C$1543)-1)/(ISTEXT(INDEX(Datensatz!C$2:AAB$1543,,MATCH("F5", Datensatz!C$1:AAB$1,0)))), ROW(A431)), MATCH("F5", Datensatz!C$1:AAB$1,0)), "")</f>
        <v/>
      </c>
    </row>
    <row r="436" spans="1:1" x14ac:dyDescent="0.25">
      <c r="A436" t="str">
        <f>IFERROR(INDEX(Datensatz!C$2:AAB$1543, _xlfn.AGGREGATE(15,6,(ROW(Datensatz!C$2:C$1543)-1)/(ISTEXT(INDEX(Datensatz!C$2:AAB$1543,,MATCH("F5", Datensatz!C$1:AAB$1,0)))), ROW(A432)), MATCH("F5", Datensatz!C$1:AAB$1,0)), "")</f>
        <v/>
      </c>
    </row>
    <row r="437" spans="1:1" x14ac:dyDescent="0.25">
      <c r="A437" t="str">
        <f>IFERROR(INDEX(Datensatz!C$2:AAB$1543, _xlfn.AGGREGATE(15,6,(ROW(Datensatz!C$2:C$1543)-1)/(ISTEXT(INDEX(Datensatz!C$2:AAB$1543,,MATCH("F5", Datensatz!C$1:AAB$1,0)))), ROW(A433)), MATCH("F5", Datensatz!C$1:AAB$1,0)), "")</f>
        <v/>
      </c>
    </row>
    <row r="438" spans="1:1" x14ac:dyDescent="0.25">
      <c r="A438" t="str">
        <f>IFERROR(INDEX(Datensatz!C$2:AAB$1543, _xlfn.AGGREGATE(15,6,(ROW(Datensatz!C$2:C$1543)-1)/(ISTEXT(INDEX(Datensatz!C$2:AAB$1543,,MATCH("F5", Datensatz!C$1:AAB$1,0)))), ROW(A434)), MATCH("F5", Datensatz!C$1:AAB$1,0)), "")</f>
        <v/>
      </c>
    </row>
    <row r="439" spans="1:1" x14ac:dyDescent="0.25">
      <c r="A439" t="str">
        <f>IFERROR(INDEX(Datensatz!C$2:AAB$1543, _xlfn.AGGREGATE(15,6,(ROW(Datensatz!C$2:C$1543)-1)/(ISTEXT(INDEX(Datensatz!C$2:AAB$1543,,MATCH("F5", Datensatz!C$1:AAB$1,0)))), ROW(A435)), MATCH("F5", Datensatz!C$1:AAB$1,0)), "")</f>
        <v/>
      </c>
    </row>
    <row r="440" spans="1:1" x14ac:dyDescent="0.25">
      <c r="A440" t="str">
        <f>IFERROR(INDEX(Datensatz!C$2:AAB$1543, _xlfn.AGGREGATE(15,6,(ROW(Datensatz!C$2:C$1543)-1)/(ISTEXT(INDEX(Datensatz!C$2:AAB$1543,,MATCH("F5", Datensatz!C$1:AAB$1,0)))), ROW(A436)), MATCH("F5", Datensatz!C$1:AAB$1,0)), "")</f>
        <v/>
      </c>
    </row>
    <row r="441" spans="1:1" x14ac:dyDescent="0.25">
      <c r="A441" t="str">
        <f>IFERROR(INDEX(Datensatz!C$2:AAB$1543, _xlfn.AGGREGATE(15,6,(ROW(Datensatz!C$2:C$1543)-1)/(ISTEXT(INDEX(Datensatz!C$2:AAB$1543,,MATCH("F5", Datensatz!C$1:AAB$1,0)))), ROW(A437)), MATCH("F5", Datensatz!C$1:AAB$1,0)), "")</f>
        <v/>
      </c>
    </row>
    <row r="442" spans="1:1" x14ac:dyDescent="0.25">
      <c r="A442" t="str">
        <f>IFERROR(INDEX(Datensatz!C$2:AAB$1543, _xlfn.AGGREGATE(15,6,(ROW(Datensatz!C$2:C$1543)-1)/(ISTEXT(INDEX(Datensatz!C$2:AAB$1543,,MATCH("F5", Datensatz!C$1:AAB$1,0)))), ROW(A438)), MATCH("F5", Datensatz!C$1:AAB$1,0)), "")</f>
        <v/>
      </c>
    </row>
    <row r="443" spans="1:1" x14ac:dyDescent="0.25">
      <c r="A443" t="str">
        <f>IFERROR(INDEX(Datensatz!C$2:AAB$1543, _xlfn.AGGREGATE(15,6,(ROW(Datensatz!C$2:C$1543)-1)/(ISTEXT(INDEX(Datensatz!C$2:AAB$1543,,MATCH("F5", Datensatz!C$1:AAB$1,0)))), ROW(A439)), MATCH("F5", Datensatz!C$1:AAB$1,0)), "")</f>
        <v/>
      </c>
    </row>
    <row r="444" spans="1:1" x14ac:dyDescent="0.25">
      <c r="A444" t="str">
        <f>IFERROR(INDEX(Datensatz!C$2:AAB$1543, _xlfn.AGGREGATE(15,6,(ROW(Datensatz!C$2:C$1543)-1)/(ISTEXT(INDEX(Datensatz!C$2:AAB$1543,,MATCH("F5", Datensatz!C$1:AAB$1,0)))), ROW(A440)), MATCH("F5", Datensatz!C$1:AAB$1,0)), "")</f>
        <v/>
      </c>
    </row>
    <row r="445" spans="1:1" x14ac:dyDescent="0.25">
      <c r="A445" t="str">
        <f>IFERROR(INDEX(Datensatz!C$2:AAB$1543, _xlfn.AGGREGATE(15,6,(ROW(Datensatz!C$2:C$1543)-1)/(ISTEXT(INDEX(Datensatz!C$2:AAB$1543,,MATCH("F5", Datensatz!C$1:AAB$1,0)))), ROW(A441)), MATCH("F5", Datensatz!C$1:AAB$1,0)), "")</f>
        <v/>
      </c>
    </row>
    <row r="446" spans="1:1" x14ac:dyDescent="0.25">
      <c r="A446" t="str">
        <f>IFERROR(INDEX(Datensatz!C$2:AAB$1543, _xlfn.AGGREGATE(15,6,(ROW(Datensatz!C$2:C$1543)-1)/(ISTEXT(INDEX(Datensatz!C$2:AAB$1543,,MATCH("F5", Datensatz!C$1:AAB$1,0)))), ROW(A442)), MATCH("F5", Datensatz!C$1:AAB$1,0)), "")</f>
        <v/>
      </c>
    </row>
    <row r="447" spans="1:1" x14ac:dyDescent="0.25">
      <c r="A447" t="str">
        <f>IFERROR(INDEX(Datensatz!C$2:AAB$1543, _xlfn.AGGREGATE(15,6,(ROW(Datensatz!C$2:C$1543)-1)/(ISTEXT(INDEX(Datensatz!C$2:AAB$1543,,MATCH("F5", Datensatz!C$1:AAB$1,0)))), ROW(A443)), MATCH("F5", Datensatz!C$1:AAB$1,0)), "")</f>
        <v/>
      </c>
    </row>
    <row r="448" spans="1:1" x14ac:dyDescent="0.25">
      <c r="A448" t="str">
        <f>IFERROR(INDEX(Datensatz!C$2:AAB$1543, _xlfn.AGGREGATE(15,6,(ROW(Datensatz!C$2:C$1543)-1)/(ISTEXT(INDEX(Datensatz!C$2:AAB$1543,,MATCH("F5", Datensatz!C$1:AAB$1,0)))), ROW(A444)), MATCH("F5", Datensatz!C$1:AAB$1,0)), "")</f>
        <v/>
      </c>
    </row>
    <row r="449" spans="1:1" x14ac:dyDescent="0.25">
      <c r="A449" t="str">
        <f>IFERROR(INDEX(Datensatz!C$2:AAB$1543, _xlfn.AGGREGATE(15,6,(ROW(Datensatz!C$2:C$1543)-1)/(ISTEXT(INDEX(Datensatz!C$2:AAB$1543,,MATCH("F5", Datensatz!C$1:AAB$1,0)))), ROW(A445)), MATCH("F5", Datensatz!C$1:AAB$1,0)), "")</f>
        <v/>
      </c>
    </row>
    <row r="450" spans="1:1" x14ac:dyDescent="0.25">
      <c r="A450" t="str">
        <f>IFERROR(INDEX(Datensatz!C$2:AAB$1543, _xlfn.AGGREGATE(15,6,(ROW(Datensatz!C$2:C$1543)-1)/(ISTEXT(INDEX(Datensatz!C$2:AAB$1543,,MATCH("F5", Datensatz!C$1:AAB$1,0)))), ROW(A446)), MATCH("F5", Datensatz!C$1:AAB$1,0)), "")</f>
        <v/>
      </c>
    </row>
    <row r="451" spans="1:1" x14ac:dyDescent="0.25">
      <c r="A451" t="str">
        <f>IFERROR(INDEX(Datensatz!C$2:AAB$1543, _xlfn.AGGREGATE(15,6,(ROW(Datensatz!C$2:C$1543)-1)/(ISTEXT(INDEX(Datensatz!C$2:AAB$1543,,MATCH("F5", Datensatz!C$1:AAB$1,0)))), ROW(A447)), MATCH("F5", Datensatz!C$1:AAB$1,0)), "")</f>
        <v/>
      </c>
    </row>
    <row r="452" spans="1:1" x14ac:dyDescent="0.25">
      <c r="A452" t="str">
        <f>IFERROR(INDEX(Datensatz!C$2:AAB$1543, _xlfn.AGGREGATE(15,6,(ROW(Datensatz!C$2:C$1543)-1)/(ISTEXT(INDEX(Datensatz!C$2:AAB$1543,,MATCH("F5", Datensatz!C$1:AAB$1,0)))), ROW(A448)), MATCH("F5", Datensatz!C$1:AAB$1,0)), "")</f>
        <v/>
      </c>
    </row>
    <row r="453" spans="1:1" x14ac:dyDescent="0.25">
      <c r="A453" t="str">
        <f>IFERROR(INDEX(Datensatz!C$2:AAB$1543, _xlfn.AGGREGATE(15,6,(ROW(Datensatz!C$2:C$1543)-1)/(ISTEXT(INDEX(Datensatz!C$2:AAB$1543,,MATCH("F5", Datensatz!C$1:AAB$1,0)))), ROW(A449)), MATCH("F5", Datensatz!C$1:AAB$1,0)), "")</f>
        <v/>
      </c>
    </row>
    <row r="454" spans="1:1" x14ac:dyDescent="0.25">
      <c r="A454" t="str">
        <f>IFERROR(INDEX(Datensatz!C$2:AAB$1543, _xlfn.AGGREGATE(15,6,(ROW(Datensatz!C$2:C$1543)-1)/(ISTEXT(INDEX(Datensatz!C$2:AAB$1543,,MATCH("F5", Datensatz!C$1:AAB$1,0)))), ROW(A450)), MATCH("F5", Datensatz!C$1:AAB$1,0)), "")</f>
        <v/>
      </c>
    </row>
    <row r="455" spans="1:1" x14ac:dyDescent="0.25">
      <c r="A455" t="str">
        <f>IFERROR(INDEX(Datensatz!C$2:AAB$1543, _xlfn.AGGREGATE(15,6,(ROW(Datensatz!C$2:C$1543)-1)/(ISTEXT(INDEX(Datensatz!C$2:AAB$1543,,MATCH("F5", Datensatz!C$1:AAB$1,0)))), ROW(A451)), MATCH("F5", Datensatz!C$1:AAB$1,0)), "")</f>
        <v/>
      </c>
    </row>
    <row r="456" spans="1:1" x14ac:dyDescent="0.25">
      <c r="A456" t="str">
        <f>IFERROR(INDEX(Datensatz!C$2:AAB$1543, _xlfn.AGGREGATE(15,6,(ROW(Datensatz!C$2:C$1543)-1)/(ISTEXT(INDEX(Datensatz!C$2:AAB$1543,,MATCH("F5", Datensatz!C$1:AAB$1,0)))), ROW(A452)), MATCH("F5", Datensatz!C$1:AAB$1,0)), "")</f>
        <v/>
      </c>
    </row>
    <row r="457" spans="1:1" x14ac:dyDescent="0.25">
      <c r="A457" t="str">
        <f>IFERROR(INDEX(Datensatz!C$2:AAB$1543, _xlfn.AGGREGATE(15,6,(ROW(Datensatz!C$2:C$1543)-1)/(ISTEXT(INDEX(Datensatz!C$2:AAB$1543,,MATCH("F5", Datensatz!C$1:AAB$1,0)))), ROW(A453)), MATCH("F5", Datensatz!C$1:AAB$1,0)), "")</f>
        <v/>
      </c>
    </row>
    <row r="458" spans="1:1" x14ac:dyDescent="0.25">
      <c r="A458" t="str">
        <f>IFERROR(INDEX(Datensatz!C$2:AAB$1543, _xlfn.AGGREGATE(15,6,(ROW(Datensatz!C$2:C$1543)-1)/(ISTEXT(INDEX(Datensatz!C$2:AAB$1543,,MATCH("F5", Datensatz!C$1:AAB$1,0)))), ROW(A454)), MATCH("F5", Datensatz!C$1:AAB$1,0)), "")</f>
        <v/>
      </c>
    </row>
    <row r="459" spans="1:1" x14ac:dyDescent="0.25">
      <c r="A459" t="str">
        <f>IFERROR(INDEX(Datensatz!C$2:AAB$1543, _xlfn.AGGREGATE(15,6,(ROW(Datensatz!C$2:C$1543)-1)/(ISTEXT(INDEX(Datensatz!C$2:AAB$1543,,MATCH("F5", Datensatz!C$1:AAB$1,0)))), ROW(A455)), MATCH("F5", Datensatz!C$1:AAB$1,0)), "")</f>
        <v/>
      </c>
    </row>
    <row r="460" spans="1:1" x14ac:dyDescent="0.25">
      <c r="A460" t="str">
        <f>IFERROR(INDEX(Datensatz!C$2:AAB$1543, _xlfn.AGGREGATE(15,6,(ROW(Datensatz!C$2:C$1543)-1)/(ISTEXT(INDEX(Datensatz!C$2:AAB$1543,,MATCH("F5", Datensatz!C$1:AAB$1,0)))), ROW(A456)), MATCH("F5", Datensatz!C$1:AAB$1,0)), "")</f>
        <v/>
      </c>
    </row>
    <row r="461" spans="1:1" x14ac:dyDescent="0.25">
      <c r="A461" t="str">
        <f>IFERROR(INDEX(Datensatz!C$2:AAB$1543, _xlfn.AGGREGATE(15,6,(ROW(Datensatz!C$2:C$1543)-1)/(ISTEXT(INDEX(Datensatz!C$2:AAB$1543,,MATCH("F5", Datensatz!C$1:AAB$1,0)))), ROW(A457)), MATCH("F5", Datensatz!C$1:AAB$1,0)), "")</f>
        <v/>
      </c>
    </row>
    <row r="462" spans="1:1" x14ac:dyDescent="0.25">
      <c r="A462" t="str">
        <f>IFERROR(INDEX(Datensatz!C$2:AAB$1543, _xlfn.AGGREGATE(15,6,(ROW(Datensatz!C$2:C$1543)-1)/(ISTEXT(INDEX(Datensatz!C$2:AAB$1543,,MATCH("F5", Datensatz!C$1:AAB$1,0)))), ROW(A458)), MATCH("F5", Datensatz!C$1:AAB$1,0)), "")</f>
        <v/>
      </c>
    </row>
    <row r="463" spans="1:1" x14ac:dyDescent="0.25">
      <c r="A463" t="str">
        <f>IFERROR(INDEX(Datensatz!C$2:AAB$1543, _xlfn.AGGREGATE(15,6,(ROW(Datensatz!C$2:C$1543)-1)/(ISTEXT(INDEX(Datensatz!C$2:AAB$1543,,MATCH("F5", Datensatz!C$1:AAB$1,0)))), ROW(A459)), MATCH("F5", Datensatz!C$1:AAB$1,0)), "")</f>
        <v/>
      </c>
    </row>
    <row r="464" spans="1:1" x14ac:dyDescent="0.25">
      <c r="A464" t="str">
        <f>IFERROR(INDEX(Datensatz!C$2:AAB$1543, _xlfn.AGGREGATE(15,6,(ROW(Datensatz!C$2:C$1543)-1)/(ISTEXT(INDEX(Datensatz!C$2:AAB$1543,,MATCH("F5", Datensatz!C$1:AAB$1,0)))), ROW(A460)), MATCH("F5", Datensatz!C$1:AAB$1,0)), "")</f>
        <v/>
      </c>
    </row>
    <row r="465" spans="1:1" x14ac:dyDescent="0.25">
      <c r="A465" t="str">
        <f>IFERROR(INDEX(Datensatz!C$2:AAB$1543, _xlfn.AGGREGATE(15,6,(ROW(Datensatz!C$2:C$1543)-1)/(ISTEXT(INDEX(Datensatz!C$2:AAB$1543,,MATCH("F5", Datensatz!C$1:AAB$1,0)))), ROW(A461)), MATCH("F5", Datensatz!C$1:AAB$1,0)), "")</f>
        <v/>
      </c>
    </row>
    <row r="466" spans="1:1" x14ac:dyDescent="0.25">
      <c r="A466" t="str">
        <f>IFERROR(INDEX(Datensatz!C$2:AAB$1543, _xlfn.AGGREGATE(15,6,(ROW(Datensatz!C$2:C$1543)-1)/(ISTEXT(INDEX(Datensatz!C$2:AAB$1543,,MATCH("F5", Datensatz!C$1:AAB$1,0)))), ROW(A462)), MATCH("F5", Datensatz!C$1:AAB$1,0)), "")</f>
        <v/>
      </c>
    </row>
    <row r="467" spans="1:1" x14ac:dyDescent="0.25">
      <c r="A467" t="str">
        <f>IFERROR(INDEX(Datensatz!C$2:AAB$1543, _xlfn.AGGREGATE(15,6,(ROW(Datensatz!C$2:C$1543)-1)/(ISTEXT(INDEX(Datensatz!C$2:AAB$1543,,MATCH("F5", Datensatz!C$1:AAB$1,0)))), ROW(A463)), MATCH("F5", Datensatz!C$1:AAB$1,0)), "")</f>
        <v/>
      </c>
    </row>
    <row r="468" spans="1:1" x14ac:dyDescent="0.25">
      <c r="A468" t="str">
        <f>IFERROR(INDEX(Datensatz!C$2:AAB$1543, _xlfn.AGGREGATE(15,6,(ROW(Datensatz!C$2:C$1543)-1)/(ISTEXT(INDEX(Datensatz!C$2:AAB$1543,,MATCH("F5", Datensatz!C$1:AAB$1,0)))), ROW(A464)), MATCH("F5", Datensatz!C$1:AAB$1,0)), "")</f>
        <v/>
      </c>
    </row>
    <row r="469" spans="1:1" x14ac:dyDescent="0.25">
      <c r="A469" t="str">
        <f>IFERROR(INDEX(Datensatz!C$2:AAB$1543, _xlfn.AGGREGATE(15,6,(ROW(Datensatz!C$2:C$1543)-1)/(ISTEXT(INDEX(Datensatz!C$2:AAB$1543,,MATCH("F5", Datensatz!C$1:AAB$1,0)))), ROW(A465)), MATCH("F5", Datensatz!C$1:AAB$1,0)), "")</f>
        <v/>
      </c>
    </row>
    <row r="470" spans="1:1" x14ac:dyDescent="0.25">
      <c r="A470" t="str">
        <f>IFERROR(INDEX(Datensatz!C$2:AAB$1543, _xlfn.AGGREGATE(15,6,(ROW(Datensatz!C$2:C$1543)-1)/(ISTEXT(INDEX(Datensatz!C$2:AAB$1543,,MATCH("F5", Datensatz!C$1:AAB$1,0)))), ROW(A466)), MATCH("F5", Datensatz!C$1:AAB$1,0)), "")</f>
        <v/>
      </c>
    </row>
    <row r="471" spans="1:1" x14ac:dyDescent="0.25">
      <c r="A471" t="str">
        <f>IFERROR(INDEX(Datensatz!C$2:AAB$1543, _xlfn.AGGREGATE(15,6,(ROW(Datensatz!C$2:C$1543)-1)/(ISTEXT(INDEX(Datensatz!C$2:AAB$1543,,MATCH("F5", Datensatz!C$1:AAB$1,0)))), ROW(A467)), MATCH("F5", Datensatz!C$1:AAB$1,0)), "")</f>
        <v/>
      </c>
    </row>
    <row r="472" spans="1:1" x14ac:dyDescent="0.25">
      <c r="A472" t="str">
        <f>IFERROR(INDEX(Datensatz!C$2:AAB$1543, _xlfn.AGGREGATE(15,6,(ROW(Datensatz!C$2:C$1543)-1)/(ISTEXT(INDEX(Datensatz!C$2:AAB$1543,,MATCH("F5", Datensatz!C$1:AAB$1,0)))), ROW(A468)), MATCH("F5", Datensatz!C$1:AAB$1,0)), "")</f>
        <v/>
      </c>
    </row>
    <row r="473" spans="1:1" x14ac:dyDescent="0.25">
      <c r="A473" t="str">
        <f>IFERROR(INDEX(Datensatz!C$2:AAB$1543, _xlfn.AGGREGATE(15,6,(ROW(Datensatz!C$2:C$1543)-1)/(ISTEXT(INDEX(Datensatz!C$2:AAB$1543,,MATCH("F5", Datensatz!C$1:AAB$1,0)))), ROW(A469)), MATCH("F5", Datensatz!C$1:AAB$1,0)), "")</f>
        <v/>
      </c>
    </row>
    <row r="474" spans="1:1" x14ac:dyDescent="0.25">
      <c r="A474" t="str">
        <f>IFERROR(INDEX(Datensatz!C$2:AAB$1543, _xlfn.AGGREGATE(15,6,(ROW(Datensatz!C$2:C$1543)-1)/(ISTEXT(INDEX(Datensatz!C$2:AAB$1543,,MATCH("F5", Datensatz!C$1:AAB$1,0)))), ROW(A470)), MATCH("F5", Datensatz!C$1:AAB$1,0)), "")</f>
        <v/>
      </c>
    </row>
    <row r="475" spans="1:1" x14ac:dyDescent="0.25">
      <c r="A475" t="str">
        <f>IFERROR(INDEX(Datensatz!C$2:AAB$1543, _xlfn.AGGREGATE(15,6,(ROW(Datensatz!C$2:C$1543)-1)/(ISTEXT(INDEX(Datensatz!C$2:AAB$1543,,MATCH("F5", Datensatz!C$1:AAB$1,0)))), ROW(A471)), MATCH("F5", Datensatz!C$1:AAB$1,0)), "")</f>
        <v/>
      </c>
    </row>
    <row r="476" spans="1:1" x14ac:dyDescent="0.25">
      <c r="A476" t="str">
        <f>IFERROR(INDEX(Datensatz!C$2:AAB$1543, _xlfn.AGGREGATE(15,6,(ROW(Datensatz!C$2:C$1543)-1)/(ISTEXT(INDEX(Datensatz!C$2:AAB$1543,,MATCH("F5", Datensatz!C$1:AAB$1,0)))), ROW(A472)), MATCH("F5", Datensatz!C$1:AAB$1,0)), "")</f>
        <v/>
      </c>
    </row>
    <row r="477" spans="1:1" x14ac:dyDescent="0.25">
      <c r="A477" t="str">
        <f>IFERROR(INDEX(Datensatz!C$2:AAB$1543, _xlfn.AGGREGATE(15,6,(ROW(Datensatz!C$2:C$1543)-1)/(ISTEXT(INDEX(Datensatz!C$2:AAB$1543,,MATCH("F5", Datensatz!C$1:AAB$1,0)))), ROW(A473)), MATCH("F5", Datensatz!C$1:AAB$1,0)), "")</f>
        <v/>
      </c>
    </row>
    <row r="478" spans="1:1" x14ac:dyDescent="0.25">
      <c r="A478" t="str">
        <f>IFERROR(INDEX(Datensatz!C$2:AAB$1543, _xlfn.AGGREGATE(15,6,(ROW(Datensatz!C$2:C$1543)-1)/(ISTEXT(INDEX(Datensatz!C$2:AAB$1543,,MATCH("F5", Datensatz!C$1:AAB$1,0)))), ROW(A474)), MATCH("F5", Datensatz!C$1:AAB$1,0)), "")</f>
        <v/>
      </c>
    </row>
    <row r="479" spans="1:1" x14ac:dyDescent="0.25">
      <c r="A479" t="str">
        <f>IFERROR(INDEX(Datensatz!C$2:AAB$1543, _xlfn.AGGREGATE(15,6,(ROW(Datensatz!C$2:C$1543)-1)/(ISTEXT(INDEX(Datensatz!C$2:AAB$1543,,MATCH("F5", Datensatz!C$1:AAB$1,0)))), ROW(A475)), MATCH("F5", Datensatz!C$1:AAB$1,0)), "")</f>
        <v/>
      </c>
    </row>
    <row r="480" spans="1:1" x14ac:dyDescent="0.25">
      <c r="A480" t="str">
        <f>IFERROR(INDEX(Datensatz!C$2:AAB$1543, _xlfn.AGGREGATE(15,6,(ROW(Datensatz!C$2:C$1543)-1)/(ISTEXT(INDEX(Datensatz!C$2:AAB$1543,,MATCH("F5", Datensatz!C$1:AAB$1,0)))), ROW(A476)), MATCH("F5", Datensatz!C$1:AAB$1,0)), "")</f>
        <v/>
      </c>
    </row>
    <row r="481" spans="1:1" x14ac:dyDescent="0.25">
      <c r="A481" t="str">
        <f>IFERROR(INDEX(Datensatz!C$2:AAB$1543, _xlfn.AGGREGATE(15,6,(ROW(Datensatz!C$2:C$1543)-1)/(ISTEXT(INDEX(Datensatz!C$2:AAB$1543,,MATCH("F5", Datensatz!C$1:AAB$1,0)))), ROW(A477)), MATCH("F5", Datensatz!C$1:AAB$1,0)), "")</f>
        <v/>
      </c>
    </row>
    <row r="482" spans="1:1" x14ac:dyDescent="0.25">
      <c r="A482" t="str">
        <f>IFERROR(INDEX(Datensatz!C$2:AAB$1543, _xlfn.AGGREGATE(15,6,(ROW(Datensatz!C$2:C$1543)-1)/(ISTEXT(INDEX(Datensatz!C$2:AAB$1543,,MATCH("F5", Datensatz!C$1:AAB$1,0)))), ROW(A478)), MATCH("F5", Datensatz!C$1:AAB$1,0)), "")</f>
        <v/>
      </c>
    </row>
    <row r="483" spans="1:1" x14ac:dyDescent="0.25">
      <c r="A483" t="str">
        <f>IFERROR(INDEX(Datensatz!C$2:AAB$1543, _xlfn.AGGREGATE(15,6,(ROW(Datensatz!C$2:C$1543)-1)/(ISTEXT(INDEX(Datensatz!C$2:AAB$1543,,MATCH("F5", Datensatz!C$1:AAB$1,0)))), ROW(A479)), MATCH("F5", Datensatz!C$1:AAB$1,0)), "")</f>
        <v/>
      </c>
    </row>
    <row r="484" spans="1:1" x14ac:dyDescent="0.25">
      <c r="A484" t="str">
        <f>IFERROR(INDEX(Datensatz!C$2:AAB$1543, _xlfn.AGGREGATE(15,6,(ROW(Datensatz!C$2:C$1543)-1)/(ISTEXT(INDEX(Datensatz!C$2:AAB$1543,,MATCH("F5", Datensatz!C$1:AAB$1,0)))), ROW(A480)), MATCH("F5", Datensatz!C$1:AAB$1,0)), "")</f>
        <v/>
      </c>
    </row>
    <row r="485" spans="1:1" x14ac:dyDescent="0.25">
      <c r="A485" t="str">
        <f>IFERROR(INDEX(Datensatz!C$2:AAB$1543, _xlfn.AGGREGATE(15,6,(ROW(Datensatz!C$2:C$1543)-1)/(ISTEXT(INDEX(Datensatz!C$2:AAB$1543,,MATCH("F5", Datensatz!C$1:AAB$1,0)))), ROW(A481)), MATCH("F5", Datensatz!C$1:AAB$1,0)), "")</f>
        <v/>
      </c>
    </row>
    <row r="486" spans="1:1" x14ac:dyDescent="0.25">
      <c r="A486" t="str">
        <f>IFERROR(INDEX(Datensatz!C$2:AAB$1543, _xlfn.AGGREGATE(15,6,(ROW(Datensatz!C$2:C$1543)-1)/(ISTEXT(INDEX(Datensatz!C$2:AAB$1543,,MATCH("F5", Datensatz!C$1:AAB$1,0)))), ROW(A482)), MATCH("F5", Datensatz!C$1:AAB$1,0)), "")</f>
        <v/>
      </c>
    </row>
    <row r="487" spans="1:1" x14ac:dyDescent="0.25">
      <c r="A487" t="str">
        <f>IFERROR(INDEX(Datensatz!C$2:AAB$1543, _xlfn.AGGREGATE(15,6,(ROW(Datensatz!C$2:C$1543)-1)/(ISTEXT(INDEX(Datensatz!C$2:AAB$1543,,MATCH("F5", Datensatz!C$1:AAB$1,0)))), ROW(A483)), MATCH("F5", Datensatz!C$1:AAB$1,0)), "")</f>
        <v/>
      </c>
    </row>
    <row r="488" spans="1:1" x14ac:dyDescent="0.25">
      <c r="A488" t="str">
        <f>IFERROR(INDEX(Datensatz!C$2:AAB$1543, _xlfn.AGGREGATE(15,6,(ROW(Datensatz!C$2:C$1543)-1)/(ISTEXT(INDEX(Datensatz!C$2:AAB$1543,,MATCH("F5", Datensatz!C$1:AAB$1,0)))), ROW(A484)), MATCH("F5", Datensatz!C$1:AAB$1,0)), "")</f>
        <v/>
      </c>
    </row>
    <row r="489" spans="1:1" x14ac:dyDescent="0.25">
      <c r="A489" t="str">
        <f>IFERROR(INDEX(Datensatz!C$2:AAB$1543, _xlfn.AGGREGATE(15,6,(ROW(Datensatz!C$2:C$1543)-1)/(ISTEXT(INDEX(Datensatz!C$2:AAB$1543,,MATCH("F5", Datensatz!C$1:AAB$1,0)))), ROW(A485)), MATCH("F5", Datensatz!C$1:AAB$1,0)), "")</f>
        <v/>
      </c>
    </row>
    <row r="490" spans="1:1" x14ac:dyDescent="0.25">
      <c r="A490" t="str">
        <f>IFERROR(INDEX(Datensatz!C$2:AAB$1543, _xlfn.AGGREGATE(15,6,(ROW(Datensatz!C$2:C$1543)-1)/(ISTEXT(INDEX(Datensatz!C$2:AAB$1543,,MATCH("F5", Datensatz!C$1:AAB$1,0)))), ROW(A486)), MATCH("F5", Datensatz!C$1:AAB$1,0)), "")</f>
        <v/>
      </c>
    </row>
    <row r="491" spans="1:1" x14ac:dyDescent="0.25">
      <c r="A491" t="str">
        <f>IFERROR(INDEX(Datensatz!C$2:AAB$1543, _xlfn.AGGREGATE(15,6,(ROW(Datensatz!C$2:C$1543)-1)/(ISTEXT(INDEX(Datensatz!C$2:AAB$1543,,MATCH("F5", Datensatz!C$1:AAB$1,0)))), ROW(A487)), MATCH("F5", Datensatz!C$1:AAB$1,0)), "")</f>
        <v/>
      </c>
    </row>
    <row r="492" spans="1:1" x14ac:dyDescent="0.25">
      <c r="A492" t="str">
        <f>IFERROR(INDEX(Datensatz!C$2:AAB$1543, _xlfn.AGGREGATE(15,6,(ROW(Datensatz!C$2:C$1543)-1)/(ISTEXT(INDEX(Datensatz!C$2:AAB$1543,,MATCH("F5", Datensatz!C$1:AAB$1,0)))), ROW(A488)), MATCH("F5", Datensatz!C$1:AAB$1,0)), "")</f>
        <v/>
      </c>
    </row>
    <row r="493" spans="1:1" x14ac:dyDescent="0.25">
      <c r="A493" t="str">
        <f>IFERROR(INDEX(Datensatz!C$2:AAB$1543, _xlfn.AGGREGATE(15,6,(ROW(Datensatz!C$2:C$1543)-1)/(ISTEXT(INDEX(Datensatz!C$2:AAB$1543,,MATCH("F5", Datensatz!C$1:AAB$1,0)))), ROW(A489)), MATCH("F5", Datensatz!C$1:AAB$1,0)), "")</f>
        <v/>
      </c>
    </row>
    <row r="494" spans="1:1" x14ac:dyDescent="0.25">
      <c r="A494" t="str">
        <f>IFERROR(INDEX(Datensatz!C$2:AAB$1543, _xlfn.AGGREGATE(15,6,(ROW(Datensatz!C$2:C$1543)-1)/(ISTEXT(INDEX(Datensatz!C$2:AAB$1543,,MATCH("F5", Datensatz!C$1:AAB$1,0)))), ROW(A490)), MATCH("F5", Datensatz!C$1:AAB$1,0)), "")</f>
        <v/>
      </c>
    </row>
    <row r="495" spans="1:1" x14ac:dyDescent="0.25">
      <c r="A495" t="str">
        <f>IFERROR(INDEX(Datensatz!C$2:AAB$1543, _xlfn.AGGREGATE(15,6,(ROW(Datensatz!C$2:C$1543)-1)/(ISTEXT(INDEX(Datensatz!C$2:AAB$1543,,MATCH("F5", Datensatz!C$1:AAB$1,0)))), ROW(A491)), MATCH("F5", Datensatz!C$1:AAB$1,0)), "")</f>
        <v/>
      </c>
    </row>
    <row r="496" spans="1:1" x14ac:dyDescent="0.25">
      <c r="A496" t="str">
        <f>IFERROR(INDEX(Datensatz!C$2:AAB$1543, _xlfn.AGGREGATE(15,6,(ROW(Datensatz!C$2:C$1543)-1)/(ISTEXT(INDEX(Datensatz!C$2:AAB$1543,,MATCH("F5", Datensatz!C$1:AAB$1,0)))), ROW(A492)), MATCH("F5", Datensatz!C$1:AAB$1,0)), "")</f>
        <v/>
      </c>
    </row>
    <row r="497" spans="1:1" x14ac:dyDescent="0.25">
      <c r="A497" t="str">
        <f>IFERROR(INDEX(Datensatz!C$2:AAB$1543, _xlfn.AGGREGATE(15,6,(ROW(Datensatz!C$2:C$1543)-1)/(ISTEXT(INDEX(Datensatz!C$2:AAB$1543,,MATCH("F5", Datensatz!C$1:AAB$1,0)))), ROW(A493)), MATCH("F5", Datensatz!C$1:AAB$1,0)), "")</f>
        <v/>
      </c>
    </row>
    <row r="498" spans="1:1" x14ac:dyDescent="0.25">
      <c r="A498" t="str">
        <f>IFERROR(INDEX(Datensatz!C$2:AAB$1543, _xlfn.AGGREGATE(15,6,(ROW(Datensatz!C$2:C$1543)-1)/(ISTEXT(INDEX(Datensatz!C$2:AAB$1543,,MATCH("F5", Datensatz!C$1:AAB$1,0)))), ROW(A494)), MATCH("F5", Datensatz!C$1:AAB$1,0)), "")</f>
        <v/>
      </c>
    </row>
    <row r="499" spans="1:1" x14ac:dyDescent="0.25">
      <c r="A499" t="str">
        <f>IFERROR(INDEX(Datensatz!C$2:AAB$1543, _xlfn.AGGREGATE(15,6,(ROW(Datensatz!C$2:C$1543)-1)/(ISTEXT(INDEX(Datensatz!C$2:AAB$1543,,MATCH("F5", Datensatz!C$1:AAB$1,0)))), ROW(A495)), MATCH("F5", Datensatz!C$1:AAB$1,0)), "")</f>
        <v/>
      </c>
    </row>
    <row r="500" spans="1:1" x14ac:dyDescent="0.25">
      <c r="A500" t="str">
        <f>IFERROR(INDEX(Datensatz!C$2:AAB$1543, _xlfn.AGGREGATE(15,6,(ROW(Datensatz!C$2:C$1543)-1)/(ISTEXT(INDEX(Datensatz!C$2:AAB$1543,,MATCH("F5", Datensatz!C$1:AAB$1,0)))), ROW(A496)), MATCH("F5", Datensatz!C$1:AAB$1,0)), "")</f>
        <v/>
      </c>
    </row>
    <row r="501" spans="1:1" x14ac:dyDescent="0.25">
      <c r="A501" t="str">
        <f>IFERROR(INDEX(Datensatz!C$2:AAB$1543, _xlfn.AGGREGATE(15,6,(ROW(Datensatz!C$2:C$1543)-1)/(ISTEXT(INDEX(Datensatz!C$2:AAB$1543,,MATCH("F5", Datensatz!C$1:AAB$1,0)))), ROW(A497)), MATCH("F5", Datensatz!C$1:AAB$1,0)), "")</f>
        <v/>
      </c>
    </row>
    <row r="502" spans="1:1" x14ac:dyDescent="0.25">
      <c r="A502" t="str">
        <f>IFERROR(INDEX(Datensatz!C$2:AAB$1543, _xlfn.AGGREGATE(15,6,(ROW(Datensatz!C$2:C$1543)-1)/(ISTEXT(INDEX(Datensatz!C$2:AAB$1543,,MATCH("F5", Datensatz!C$1:AAB$1,0)))), ROW(A498)), MATCH("F5", Datensatz!C$1:AAB$1,0)), "")</f>
        <v/>
      </c>
    </row>
    <row r="503" spans="1:1" x14ac:dyDescent="0.25">
      <c r="A503" t="str">
        <f>IFERROR(INDEX(Datensatz!C$2:AAB$1543, _xlfn.AGGREGATE(15,6,(ROW(Datensatz!C$2:C$1543)-1)/(ISTEXT(INDEX(Datensatz!C$2:AAB$1543,,MATCH("F5", Datensatz!C$1:AAB$1,0)))), ROW(A499)), MATCH("F5", Datensatz!C$1:AAB$1,0)), "")</f>
        <v/>
      </c>
    </row>
    <row r="504" spans="1:1" x14ac:dyDescent="0.25">
      <c r="A504" t="str">
        <f>IFERROR(INDEX(Datensatz!C$2:AAB$1543, _xlfn.AGGREGATE(15,6,(ROW(Datensatz!C$2:C$1543)-1)/(ISTEXT(INDEX(Datensatz!C$2:AAB$1543,,MATCH("F5", Datensatz!C$1:AAB$1,0)))), ROW(A500)), MATCH("F5", Datensatz!C$1:AAB$1,0)), "")</f>
        <v/>
      </c>
    </row>
    <row r="505" spans="1:1" x14ac:dyDescent="0.25">
      <c r="A505" t="str">
        <f>IFERROR(INDEX(Datensatz!C$2:AAB$1543, _xlfn.AGGREGATE(15,6,(ROW(Datensatz!C$2:C$1543)-1)/(ISTEXT(INDEX(Datensatz!C$2:AAB$1543,,MATCH("F5", Datensatz!C$1:AAB$1,0)))), ROW(A501)), MATCH("F5", Datensatz!C$1:AAB$1,0)), "")</f>
        <v/>
      </c>
    </row>
    <row r="506" spans="1:1" x14ac:dyDescent="0.25">
      <c r="A506" t="str">
        <f>IFERROR(INDEX(Datensatz!C$2:AAB$1543, _xlfn.AGGREGATE(15,6,(ROW(Datensatz!C$2:C$1543)-1)/(ISTEXT(INDEX(Datensatz!C$2:AAB$1543,,MATCH("F5", Datensatz!C$1:AAB$1,0)))), ROW(A502)), MATCH("F5", Datensatz!C$1:AAB$1,0)), "")</f>
        <v/>
      </c>
    </row>
    <row r="507" spans="1:1" x14ac:dyDescent="0.25">
      <c r="A507" t="str">
        <f>IFERROR(INDEX(Datensatz!C$2:AAB$1543, _xlfn.AGGREGATE(15,6,(ROW(Datensatz!C$2:C$1543)-1)/(ISTEXT(INDEX(Datensatz!C$2:AAB$1543,,MATCH("F5", Datensatz!C$1:AAB$1,0)))), ROW(A503)), MATCH("F5", Datensatz!C$1:AAB$1,0)), "")</f>
        <v/>
      </c>
    </row>
    <row r="508" spans="1:1" x14ac:dyDescent="0.25">
      <c r="A508" t="str">
        <f>IFERROR(INDEX(Datensatz!C$2:AAB$1543, _xlfn.AGGREGATE(15,6,(ROW(Datensatz!C$2:C$1543)-1)/(ISTEXT(INDEX(Datensatz!C$2:AAB$1543,,MATCH("F5", Datensatz!C$1:AAB$1,0)))), ROW(A504)), MATCH("F5", Datensatz!C$1:AAB$1,0)), "")</f>
        <v/>
      </c>
    </row>
    <row r="509" spans="1:1" x14ac:dyDescent="0.25">
      <c r="A509" t="str">
        <f>IFERROR(INDEX(Datensatz!C$2:AAB$1543, _xlfn.AGGREGATE(15,6,(ROW(Datensatz!C$2:C$1543)-1)/(ISTEXT(INDEX(Datensatz!C$2:AAB$1543,,MATCH("F5", Datensatz!C$1:AAB$1,0)))), ROW(A505)), MATCH("F5", Datensatz!C$1:AAB$1,0)), "")</f>
        <v/>
      </c>
    </row>
    <row r="510" spans="1:1" x14ac:dyDescent="0.25">
      <c r="A510" t="str">
        <f>IFERROR(INDEX(Datensatz!C$2:AAB$1543, _xlfn.AGGREGATE(15,6,(ROW(Datensatz!C$2:C$1543)-1)/(ISTEXT(INDEX(Datensatz!C$2:AAB$1543,,MATCH("F5", Datensatz!C$1:AAB$1,0)))), ROW(A506)), MATCH("F5", Datensatz!C$1:AAB$1,0)), "")</f>
        <v/>
      </c>
    </row>
    <row r="511" spans="1:1" x14ac:dyDescent="0.25">
      <c r="A511" t="str">
        <f>IFERROR(INDEX(Datensatz!C$2:AAB$1543, _xlfn.AGGREGATE(15,6,(ROW(Datensatz!C$2:C$1543)-1)/(ISTEXT(INDEX(Datensatz!C$2:AAB$1543,,MATCH("F5", Datensatz!C$1:AAB$1,0)))), ROW(A507)), MATCH("F5", Datensatz!C$1:AAB$1,0)), "")</f>
        <v/>
      </c>
    </row>
    <row r="512" spans="1:1" x14ac:dyDescent="0.25">
      <c r="A512" t="str">
        <f>IFERROR(INDEX(Datensatz!C$2:AAB$1543, _xlfn.AGGREGATE(15,6,(ROW(Datensatz!C$2:C$1543)-1)/(ISTEXT(INDEX(Datensatz!C$2:AAB$1543,,MATCH("F5", Datensatz!C$1:AAB$1,0)))), ROW(A508)), MATCH("F5", Datensatz!C$1:AAB$1,0)), "")</f>
        <v/>
      </c>
    </row>
    <row r="513" spans="1:1" x14ac:dyDescent="0.25">
      <c r="A513" t="str">
        <f>IFERROR(INDEX(Datensatz!C$2:AAB$1543, _xlfn.AGGREGATE(15,6,(ROW(Datensatz!C$2:C$1543)-1)/(ISTEXT(INDEX(Datensatz!C$2:AAB$1543,,MATCH("F5", Datensatz!C$1:AAB$1,0)))), ROW(A509)), MATCH("F5", Datensatz!C$1:AAB$1,0)), "")</f>
        <v/>
      </c>
    </row>
    <row r="514" spans="1:1" x14ac:dyDescent="0.25">
      <c r="A514" t="str">
        <f>IFERROR(INDEX(Datensatz!C$2:AAB$1543, _xlfn.AGGREGATE(15,6,(ROW(Datensatz!C$2:C$1543)-1)/(ISTEXT(INDEX(Datensatz!C$2:AAB$1543,,MATCH("F5", Datensatz!C$1:AAB$1,0)))), ROW(A510)), MATCH("F5", Datensatz!C$1:AAB$1,0)), "")</f>
        <v/>
      </c>
    </row>
    <row r="515" spans="1:1" x14ac:dyDescent="0.25">
      <c r="A515" t="str">
        <f>IFERROR(INDEX(Datensatz!C$2:AAB$1543, _xlfn.AGGREGATE(15,6,(ROW(Datensatz!C$2:C$1543)-1)/(ISTEXT(INDEX(Datensatz!C$2:AAB$1543,,MATCH("F5", Datensatz!C$1:AAB$1,0)))), ROW(A511)), MATCH("F5", Datensatz!C$1:AAB$1,0)), "")</f>
        <v/>
      </c>
    </row>
    <row r="516" spans="1:1" x14ac:dyDescent="0.25">
      <c r="A516" t="str">
        <f>IFERROR(INDEX(Datensatz!C$2:AAB$1543, _xlfn.AGGREGATE(15,6,(ROW(Datensatz!C$2:C$1543)-1)/(ISTEXT(INDEX(Datensatz!C$2:AAB$1543,,MATCH("F5", Datensatz!C$1:AAB$1,0)))), ROW(A512)), MATCH("F5", Datensatz!C$1:AAB$1,0)), "")</f>
        <v/>
      </c>
    </row>
    <row r="517" spans="1:1" x14ac:dyDescent="0.25">
      <c r="A517" t="str">
        <f>IFERROR(INDEX(Datensatz!C$2:AAB$1543, _xlfn.AGGREGATE(15,6,(ROW(Datensatz!C$2:C$1543)-1)/(ISTEXT(INDEX(Datensatz!C$2:AAB$1543,,MATCH("F5", Datensatz!C$1:AAB$1,0)))), ROW(A513)), MATCH("F5", Datensatz!C$1:AAB$1,0)), "")</f>
        <v/>
      </c>
    </row>
    <row r="518" spans="1:1" x14ac:dyDescent="0.25">
      <c r="A518" t="str">
        <f>IFERROR(INDEX(Datensatz!C$2:AAB$1543, _xlfn.AGGREGATE(15,6,(ROW(Datensatz!C$2:C$1543)-1)/(ISTEXT(INDEX(Datensatz!C$2:AAB$1543,,MATCH("F5", Datensatz!C$1:AAB$1,0)))), ROW(A514)), MATCH("F5", Datensatz!C$1:AAB$1,0)), "")</f>
        <v/>
      </c>
    </row>
    <row r="519" spans="1:1" x14ac:dyDescent="0.25">
      <c r="A519" t="str">
        <f>IFERROR(INDEX(Datensatz!C$2:AAB$1543, _xlfn.AGGREGATE(15,6,(ROW(Datensatz!C$2:C$1543)-1)/(ISTEXT(INDEX(Datensatz!C$2:AAB$1543,,MATCH("F5", Datensatz!C$1:AAB$1,0)))), ROW(A515)), MATCH("F5", Datensatz!C$1:AAB$1,0)), "")</f>
        <v/>
      </c>
    </row>
    <row r="520" spans="1:1" x14ac:dyDescent="0.25">
      <c r="A520" t="str">
        <f>IFERROR(INDEX(Datensatz!C$2:AAB$1543, _xlfn.AGGREGATE(15,6,(ROW(Datensatz!C$2:C$1543)-1)/(ISTEXT(INDEX(Datensatz!C$2:AAB$1543,,MATCH("F5", Datensatz!C$1:AAB$1,0)))), ROW(A516)), MATCH("F5", Datensatz!C$1:AAB$1,0)), "")</f>
        <v/>
      </c>
    </row>
    <row r="521" spans="1:1" x14ac:dyDescent="0.25">
      <c r="A521" t="str">
        <f>IFERROR(INDEX(Datensatz!C$2:AAB$1543, _xlfn.AGGREGATE(15,6,(ROW(Datensatz!C$2:C$1543)-1)/(ISTEXT(INDEX(Datensatz!C$2:AAB$1543,,MATCH("F5", Datensatz!C$1:AAB$1,0)))), ROW(A517)), MATCH("F5", Datensatz!C$1:AAB$1,0)), "")</f>
        <v/>
      </c>
    </row>
    <row r="522" spans="1:1" x14ac:dyDescent="0.25">
      <c r="A522" t="str">
        <f>IFERROR(INDEX(Datensatz!C$2:AAB$1543, _xlfn.AGGREGATE(15,6,(ROW(Datensatz!C$2:C$1543)-1)/(ISTEXT(INDEX(Datensatz!C$2:AAB$1543,,MATCH("F5", Datensatz!C$1:AAB$1,0)))), ROW(A518)), MATCH("F5", Datensatz!C$1:AAB$1,0)), "")</f>
        <v/>
      </c>
    </row>
    <row r="523" spans="1:1" x14ac:dyDescent="0.25">
      <c r="A523" t="str">
        <f>IFERROR(INDEX(Datensatz!C$2:AAB$1543, _xlfn.AGGREGATE(15,6,(ROW(Datensatz!C$2:C$1543)-1)/(ISTEXT(INDEX(Datensatz!C$2:AAB$1543,,MATCH("F5", Datensatz!C$1:AAB$1,0)))), ROW(A519)), MATCH("F5", Datensatz!C$1:AAB$1,0)), "")</f>
        <v/>
      </c>
    </row>
    <row r="524" spans="1:1" x14ac:dyDescent="0.25">
      <c r="A524" t="str">
        <f>IFERROR(INDEX(Datensatz!C$2:AAB$1543, _xlfn.AGGREGATE(15,6,(ROW(Datensatz!C$2:C$1543)-1)/(ISTEXT(INDEX(Datensatz!C$2:AAB$1543,,MATCH("F5", Datensatz!C$1:AAB$1,0)))), ROW(A520)), MATCH("F5", Datensatz!C$1:AAB$1,0)), "")</f>
        <v/>
      </c>
    </row>
    <row r="525" spans="1:1" x14ac:dyDescent="0.25">
      <c r="A525" t="str">
        <f>IFERROR(INDEX(Datensatz!C$2:AAB$1543, _xlfn.AGGREGATE(15,6,(ROW(Datensatz!C$2:C$1543)-1)/(ISTEXT(INDEX(Datensatz!C$2:AAB$1543,,MATCH("F5", Datensatz!C$1:AAB$1,0)))), ROW(A521)), MATCH("F5", Datensatz!C$1:AAB$1,0)), "")</f>
        <v/>
      </c>
    </row>
    <row r="526" spans="1:1" x14ac:dyDescent="0.25">
      <c r="A526" t="str">
        <f>IFERROR(INDEX(Datensatz!C$2:AAB$1543, _xlfn.AGGREGATE(15,6,(ROW(Datensatz!C$2:C$1543)-1)/(ISTEXT(INDEX(Datensatz!C$2:AAB$1543,,MATCH("F5", Datensatz!C$1:AAB$1,0)))), ROW(A522)), MATCH("F5", Datensatz!C$1:AAB$1,0)), "")</f>
        <v/>
      </c>
    </row>
    <row r="527" spans="1:1" x14ac:dyDescent="0.25">
      <c r="A527" t="str">
        <f>IFERROR(INDEX(Datensatz!C$2:AAB$1543, _xlfn.AGGREGATE(15,6,(ROW(Datensatz!C$2:C$1543)-1)/(ISTEXT(INDEX(Datensatz!C$2:AAB$1543,,MATCH("F5", Datensatz!C$1:AAB$1,0)))), ROW(A523)), MATCH("F5", Datensatz!C$1:AAB$1,0)), "")</f>
        <v/>
      </c>
    </row>
    <row r="528" spans="1:1" x14ac:dyDescent="0.25">
      <c r="A528" t="str">
        <f>IFERROR(INDEX(Datensatz!C$2:AAB$1543, _xlfn.AGGREGATE(15,6,(ROW(Datensatz!C$2:C$1543)-1)/(ISTEXT(INDEX(Datensatz!C$2:AAB$1543,,MATCH("F5", Datensatz!C$1:AAB$1,0)))), ROW(A524)), MATCH("F5", Datensatz!C$1:AAB$1,0)), "")</f>
        <v/>
      </c>
    </row>
    <row r="529" spans="1:1" x14ac:dyDescent="0.25">
      <c r="A529" t="str">
        <f>IFERROR(INDEX(Datensatz!C$2:AAB$1543, _xlfn.AGGREGATE(15,6,(ROW(Datensatz!C$2:C$1543)-1)/(ISTEXT(INDEX(Datensatz!C$2:AAB$1543,,MATCH("F5", Datensatz!C$1:AAB$1,0)))), ROW(A525)), MATCH("F5", Datensatz!C$1:AAB$1,0)), "")</f>
        <v/>
      </c>
    </row>
    <row r="530" spans="1:1" x14ac:dyDescent="0.25">
      <c r="A530" t="str">
        <f>IFERROR(INDEX(Datensatz!C$2:AAB$1543, _xlfn.AGGREGATE(15,6,(ROW(Datensatz!C$2:C$1543)-1)/(ISTEXT(INDEX(Datensatz!C$2:AAB$1543,,MATCH("F5", Datensatz!C$1:AAB$1,0)))), ROW(A526)), MATCH("F5", Datensatz!C$1:AAB$1,0)), "")</f>
        <v/>
      </c>
    </row>
    <row r="531" spans="1:1" x14ac:dyDescent="0.25">
      <c r="A531" t="str">
        <f>IFERROR(INDEX(Datensatz!C$2:AAB$1543, _xlfn.AGGREGATE(15,6,(ROW(Datensatz!C$2:C$1543)-1)/(ISTEXT(INDEX(Datensatz!C$2:AAB$1543,,MATCH("F5", Datensatz!C$1:AAB$1,0)))), ROW(A527)), MATCH("F5", Datensatz!C$1:AAB$1,0)), "")</f>
        <v/>
      </c>
    </row>
    <row r="532" spans="1:1" x14ac:dyDescent="0.25">
      <c r="A532" t="str">
        <f>IFERROR(INDEX(Datensatz!C$2:AAB$1543, _xlfn.AGGREGATE(15,6,(ROW(Datensatz!C$2:C$1543)-1)/(ISTEXT(INDEX(Datensatz!C$2:AAB$1543,,MATCH("F5", Datensatz!C$1:AAB$1,0)))), ROW(A528)), MATCH("F5", Datensatz!C$1:AAB$1,0)), "")</f>
        <v/>
      </c>
    </row>
    <row r="533" spans="1:1" x14ac:dyDescent="0.25">
      <c r="A533" t="str">
        <f>IFERROR(INDEX(Datensatz!C$2:AAB$1543, _xlfn.AGGREGATE(15,6,(ROW(Datensatz!C$2:C$1543)-1)/(ISTEXT(INDEX(Datensatz!C$2:AAB$1543,,MATCH("F5", Datensatz!C$1:AAB$1,0)))), ROW(A529)), MATCH("F5", Datensatz!C$1:AAB$1,0)), "")</f>
        <v/>
      </c>
    </row>
    <row r="534" spans="1:1" x14ac:dyDescent="0.25">
      <c r="A534" t="str">
        <f>IFERROR(INDEX(Datensatz!C$2:AAB$1543, _xlfn.AGGREGATE(15,6,(ROW(Datensatz!C$2:C$1543)-1)/(ISTEXT(INDEX(Datensatz!C$2:AAB$1543,,MATCH("F5", Datensatz!C$1:AAB$1,0)))), ROW(A530)), MATCH("F5", Datensatz!C$1:AAB$1,0)), "")</f>
        <v/>
      </c>
    </row>
    <row r="535" spans="1:1" x14ac:dyDescent="0.25">
      <c r="A535" t="str">
        <f>IFERROR(INDEX(Datensatz!C$2:AAB$1543, _xlfn.AGGREGATE(15,6,(ROW(Datensatz!C$2:C$1543)-1)/(ISTEXT(INDEX(Datensatz!C$2:AAB$1543,,MATCH("F5", Datensatz!C$1:AAB$1,0)))), ROW(A531)), MATCH("F5", Datensatz!C$1:AAB$1,0)), "")</f>
        <v/>
      </c>
    </row>
    <row r="536" spans="1:1" x14ac:dyDescent="0.25">
      <c r="A536" t="str">
        <f>IFERROR(INDEX(Datensatz!C$2:AAB$1543, _xlfn.AGGREGATE(15,6,(ROW(Datensatz!C$2:C$1543)-1)/(ISTEXT(INDEX(Datensatz!C$2:AAB$1543,,MATCH("F5", Datensatz!C$1:AAB$1,0)))), ROW(A532)), MATCH("F5", Datensatz!C$1:AAB$1,0)), "")</f>
        <v/>
      </c>
    </row>
    <row r="537" spans="1:1" x14ac:dyDescent="0.25">
      <c r="A537" t="str">
        <f>IFERROR(INDEX(Datensatz!C$2:AAB$1543, _xlfn.AGGREGATE(15,6,(ROW(Datensatz!C$2:C$1543)-1)/(ISTEXT(INDEX(Datensatz!C$2:AAB$1543,,MATCH("F5", Datensatz!C$1:AAB$1,0)))), ROW(A533)), MATCH("F5", Datensatz!C$1:AAB$1,0)), "")</f>
        <v/>
      </c>
    </row>
    <row r="538" spans="1:1" x14ac:dyDescent="0.25">
      <c r="A538" t="str">
        <f>IFERROR(INDEX(Datensatz!C$2:AAB$1543, _xlfn.AGGREGATE(15,6,(ROW(Datensatz!C$2:C$1543)-1)/(ISTEXT(INDEX(Datensatz!C$2:AAB$1543,,MATCH("F5", Datensatz!C$1:AAB$1,0)))), ROW(A534)), MATCH("F5", Datensatz!C$1:AAB$1,0)), "")</f>
        <v/>
      </c>
    </row>
    <row r="539" spans="1:1" x14ac:dyDescent="0.25">
      <c r="A539" t="str">
        <f>IFERROR(INDEX(Datensatz!C$2:AAB$1543, _xlfn.AGGREGATE(15,6,(ROW(Datensatz!C$2:C$1543)-1)/(ISTEXT(INDEX(Datensatz!C$2:AAB$1543,,MATCH("F5", Datensatz!C$1:AAB$1,0)))), ROW(A535)), MATCH("F5", Datensatz!C$1:AAB$1,0)), "")</f>
        <v/>
      </c>
    </row>
    <row r="540" spans="1:1" x14ac:dyDescent="0.25">
      <c r="A540" t="str">
        <f>IFERROR(INDEX(Datensatz!C$2:AAB$1543, _xlfn.AGGREGATE(15,6,(ROW(Datensatz!C$2:C$1543)-1)/(ISTEXT(INDEX(Datensatz!C$2:AAB$1543,,MATCH("F5", Datensatz!C$1:AAB$1,0)))), ROW(A536)), MATCH("F5", Datensatz!C$1:AAB$1,0)), "")</f>
        <v/>
      </c>
    </row>
    <row r="541" spans="1:1" x14ac:dyDescent="0.25">
      <c r="A541" t="str">
        <f>IFERROR(INDEX(Datensatz!C$2:AAB$1543, _xlfn.AGGREGATE(15,6,(ROW(Datensatz!C$2:C$1543)-1)/(ISTEXT(INDEX(Datensatz!C$2:AAB$1543,,MATCH("F5", Datensatz!C$1:AAB$1,0)))), ROW(A537)), MATCH("F5", Datensatz!C$1:AAB$1,0)), "")</f>
        <v/>
      </c>
    </row>
    <row r="542" spans="1:1" x14ac:dyDescent="0.25">
      <c r="A542" t="str">
        <f>IFERROR(INDEX(Datensatz!C$2:AAB$1543, _xlfn.AGGREGATE(15,6,(ROW(Datensatz!C$2:C$1543)-1)/(ISTEXT(INDEX(Datensatz!C$2:AAB$1543,,MATCH("F5", Datensatz!C$1:AAB$1,0)))), ROW(A538)), MATCH("F5", Datensatz!C$1:AAB$1,0)), "")</f>
        <v/>
      </c>
    </row>
    <row r="543" spans="1:1" x14ac:dyDescent="0.25">
      <c r="A543" t="str">
        <f>IFERROR(INDEX(Datensatz!C$2:AAB$1543, _xlfn.AGGREGATE(15,6,(ROW(Datensatz!C$2:C$1543)-1)/(ISTEXT(INDEX(Datensatz!C$2:AAB$1543,,MATCH("F5", Datensatz!C$1:AAB$1,0)))), ROW(A539)), MATCH("F5", Datensatz!C$1:AAB$1,0)), "")</f>
        <v/>
      </c>
    </row>
    <row r="544" spans="1:1" x14ac:dyDescent="0.25">
      <c r="A544" t="str">
        <f>IFERROR(INDEX(Datensatz!C$2:AAB$1543, _xlfn.AGGREGATE(15,6,(ROW(Datensatz!C$2:C$1543)-1)/(ISTEXT(INDEX(Datensatz!C$2:AAB$1543,,MATCH("F5", Datensatz!C$1:AAB$1,0)))), ROW(A540)), MATCH("F5", Datensatz!C$1:AAB$1,0)), "")</f>
        <v/>
      </c>
    </row>
    <row r="545" spans="1:1" x14ac:dyDescent="0.25">
      <c r="A545" t="str">
        <f>IFERROR(INDEX(Datensatz!C$2:AAB$1543, _xlfn.AGGREGATE(15,6,(ROW(Datensatz!C$2:C$1543)-1)/(ISTEXT(INDEX(Datensatz!C$2:AAB$1543,,MATCH("F5", Datensatz!C$1:AAB$1,0)))), ROW(A541)), MATCH("F5", Datensatz!C$1:AAB$1,0)), "")</f>
        <v/>
      </c>
    </row>
    <row r="546" spans="1:1" x14ac:dyDescent="0.25">
      <c r="A546" t="str">
        <f>IFERROR(INDEX(Datensatz!C$2:AAB$1543, _xlfn.AGGREGATE(15,6,(ROW(Datensatz!C$2:C$1543)-1)/(ISTEXT(INDEX(Datensatz!C$2:AAB$1543,,MATCH("F5", Datensatz!C$1:AAB$1,0)))), ROW(A542)), MATCH("F5", Datensatz!C$1:AAB$1,0)), "")</f>
        <v/>
      </c>
    </row>
    <row r="547" spans="1:1" x14ac:dyDescent="0.25">
      <c r="A547" t="str">
        <f>IFERROR(INDEX(Datensatz!C$2:AAB$1543, _xlfn.AGGREGATE(15,6,(ROW(Datensatz!C$2:C$1543)-1)/(ISTEXT(INDEX(Datensatz!C$2:AAB$1543,,MATCH("F5", Datensatz!C$1:AAB$1,0)))), ROW(A543)), MATCH("F5", Datensatz!C$1:AAB$1,0)), "")</f>
        <v/>
      </c>
    </row>
    <row r="548" spans="1:1" x14ac:dyDescent="0.25">
      <c r="A548" t="str">
        <f>IFERROR(INDEX(Datensatz!C$2:AAB$1543, _xlfn.AGGREGATE(15,6,(ROW(Datensatz!C$2:C$1543)-1)/(ISTEXT(INDEX(Datensatz!C$2:AAB$1543,,MATCH("F5", Datensatz!C$1:AAB$1,0)))), ROW(A544)), MATCH("F5", Datensatz!C$1:AAB$1,0)), "")</f>
        <v/>
      </c>
    </row>
    <row r="549" spans="1:1" x14ac:dyDescent="0.25">
      <c r="A549" t="str">
        <f>IFERROR(INDEX(Datensatz!C$2:AAB$1543, _xlfn.AGGREGATE(15,6,(ROW(Datensatz!C$2:C$1543)-1)/(ISTEXT(INDEX(Datensatz!C$2:AAB$1543,,MATCH("F5", Datensatz!C$1:AAB$1,0)))), ROW(A545)), MATCH("F5", Datensatz!C$1:AAB$1,0)), "")</f>
        <v/>
      </c>
    </row>
    <row r="550" spans="1:1" x14ac:dyDescent="0.25">
      <c r="A550" t="str">
        <f>IFERROR(INDEX(Datensatz!C$2:AAB$1543, _xlfn.AGGREGATE(15,6,(ROW(Datensatz!C$2:C$1543)-1)/(ISTEXT(INDEX(Datensatz!C$2:AAB$1543,,MATCH("F5", Datensatz!C$1:AAB$1,0)))), ROW(A546)), MATCH("F5", Datensatz!C$1:AAB$1,0)), "")</f>
        <v/>
      </c>
    </row>
    <row r="551" spans="1:1" x14ac:dyDescent="0.25">
      <c r="A551" t="str">
        <f>IFERROR(INDEX(Datensatz!C$2:AAB$1543, _xlfn.AGGREGATE(15,6,(ROW(Datensatz!C$2:C$1543)-1)/(ISTEXT(INDEX(Datensatz!C$2:AAB$1543,,MATCH("F5", Datensatz!C$1:AAB$1,0)))), ROW(A547)), MATCH("F5", Datensatz!C$1:AAB$1,0)), "")</f>
        <v/>
      </c>
    </row>
    <row r="552" spans="1:1" x14ac:dyDescent="0.25">
      <c r="A552" t="str">
        <f>IFERROR(INDEX(Datensatz!C$2:AAB$1543, _xlfn.AGGREGATE(15,6,(ROW(Datensatz!C$2:C$1543)-1)/(ISTEXT(INDEX(Datensatz!C$2:AAB$1543,,MATCH("F5", Datensatz!C$1:AAB$1,0)))), ROW(A548)), MATCH("F5", Datensatz!C$1:AAB$1,0)), "")</f>
        <v/>
      </c>
    </row>
    <row r="553" spans="1:1" x14ac:dyDescent="0.25">
      <c r="A553" t="str">
        <f>IFERROR(INDEX(Datensatz!C$2:AAB$1543, _xlfn.AGGREGATE(15,6,(ROW(Datensatz!C$2:C$1543)-1)/(ISTEXT(INDEX(Datensatz!C$2:AAB$1543,,MATCH("F5", Datensatz!C$1:AAB$1,0)))), ROW(A549)), MATCH("F5", Datensatz!C$1:AAB$1,0)), "")</f>
        <v/>
      </c>
    </row>
    <row r="554" spans="1:1" x14ac:dyDescent="0.25">
      <c r="A554" t="str">
        <f>IFERROR(INDEX(Datensatz!C$2:AAB$1543, _xlfn.AGGREGATE(15,6,(ROW(Datensatz!C$2:C$1543)-1)/(ISTEXT(INDEX(Datensatz!C$2:AAB$1543,,MATCH("F5", Datensatz!C$1:AAB$1,0)))), ROW(A550)), MATCH("F5", Datensatz!C$1:AAB$1,0)), "")</f>
        <v/>
      </c>
    </row>
    <row r="555" spans="1:1" x14ac:dyDescent="0.25">
      <c r="A555" t="str">
        <f>IFERROR(INDEX(Datensatz!C$2:AAB$1543, _xlfn.AGGREGATE(15,6,(ROW(Datensatz!C$2:C$1543)-1)/(ISTEXT(INDEX(Datensatz!C$2:AAB$1543,,MATCH("F5", Datensatz!C$1:AAB$1,0)))), ROW(A551)), MATCH("F5", Datensatz!C$1:AAB$1,0)), "")</f>
        <v/>
      </c>
    </row>
    <row r="556" spans="1:1" x14ac:dyDescent="0.25">
      <c r="A556" t="str">
        <f>IFERROR(INDEX(Datensatz!C$2:AAB$1543, _xlfn.AGGREGATE(15,6,(ROW(Datensatz!C$2:C$1543)-1)/(ISTEXT(INDEX(Datensatz!C$2:AAB$1543,,MATCH("F5", Datensatz!C$1:AAB$1,0)))), ROW(A552)), MATCH("F5", Datensatz!C$1:AAB$1,0)), "")</f>
        <v/>
      </c>
    </row>
    <row r="557" spans="1:1" x14ac:dyDescent="0.25">
      <c r="A557" t="str">
        <f>IFERROR(INDEX(Datensatz!C$2:AAB$1543, _xlfn.AGGREGATE(15,6,(ROW(Datensatz!C$2:C$1543)-1)/(ISTEXT(INDEX(Datensatz!C$2:AAB$1543,,MATCH("F5", Datensatz!C$1:AAB$1,0)))), ROW(A553)), MATCH("F5", Datensatz!C$1:AAB$1,0)), "")</f>
        <v/>
      </c>
    </row>
    <row r="558" spans="1:1" x14ac:dyDescent="0.25">
      <c r="A558" t="str">
        <f>IFERROR(INDEX(Datensatz!C$2:AAB$1543, _xlfn.AGGREGATE(15,6,(ROW(Datensatz!C$2:C$1543)-1)/(ISTEXT(INDEX(Datensatz!C$2:AAB$1543,,MATCH("F5", Datensatz!C$1:AAB$1,0)))), ROW(A554)), MATCH("F5", Datensatz!C$1:AAB$1,0)), "")</f>
        <v/>
      </c>
    </row>
    <row r="559" spans="1:1" x14ac:dyDescent="0.25">
      <c r="A559" t="str">
        <f>IFERROR(INDEX(Datensatz!C$2:AAB$1543, _xlfn.AGGREGATE(15,6,(ROW(Datensatz!C$2:C$1543)-1)/(ISTEXT(INDEX(Datensatz!C$2:AAB$1543,,MATCH("F5", Datensatz!C$1:AAB$1,0)))), ROW(A555)), MATCH("F5", Datensatz!C$1:AAB$1,0)), "")</f>
        <v/>
      </c>
    </row>
    <row r="560" spans="1:1" x14ac:dyDescent="0.25">
      <c r="A560" t="str">
        <f>IFERROR(INDEX(Datensatz!C$2:AAB$1543, _xlfn.AGGREGATE(15,6,(ROW(Datensatz!C$2:C$1543)-1)/(ISTEXT(INDEX(Datensatz!C$2:AAB$1543,,MATCH("F5", Datensatz!C$1:AAB$1,0)))), ROW(A556)), MATCH("F5", Datensatz!C$1:AAB$1,0)), "")</f>
        <v/>
      </c>
    </row>
    <row r="561" spans="1:1" x14ac:dyDescent="0.25">
      <c r="A561" t="str">
        <f>IFERROR(INDEX(Datensatz!C$2:AAB$1543, _xlfn.AGGREGATE(15,6,(ROW(Datensatz!C$2:C$1543)-1)/(ISTEXT(INDEX(Datensatz!C$2:AAB$1543,,MATCH("F5", Datensatz!C$1:AAB$1,0)))), ROW(A557)), MATCH("F5", Datensatz!C$1:AAB$1,0)), "")</f>
        <v/>
      </c>
    </row>
    <row r="562" spans="1:1" x14ac:dyDescent="0.25">
      <c r="A562" t="str">
        <f>IFERROR(INDEX(Datensatz!C$2:AAB$1543, _xlfn.AGGREGATE(15,6,(ROW(Datensatz!C$2:C$1543)-1)/(ISTEXT(INDEX(Datensatz!C$2:AAB$1543,,MATCH("F5", Datensatz!C$1:AAB$1,0)))), ROW(A558)), MATCH("F5", Datensatz!C$1:AAB$1,0)), "")</f>
        <v/>
      </c>
    </row>
    <row r="563" spans="1:1" x14ac:dyDescent="0.25">
      <c r="A563" t="str">
        <f>IFERROR(INDEX(Datensatz!C$2:AAB$1543, _xlfn.AGGREGATE(15,6,(ROW(Datensatz!C$2:C$1543)-1)/(ISTEXT(INDEX(Datensatz!C$2:AAB$1543,,MATCH("F5", Datensatz!C$1:AAB$1,0)))), ROW(A559)), MATCH("F5", Datensatz!C$1:AAB$1,0)), "")</f>
        <v/>
      </c>
    </row>
    <row r="564" spans="1:1" x14ac:dyDescent="0.25">
      <c r="A564" t="str">
        <f>IFERROR(INDEX(Datensatz!C$2:AAB$1543, _xlfn.AGGREGATE(15,6,(ROW(Datensatz!C$2:C$1543)-1)/(ISTEXT(INDEX(Datensatz!C$2:AAB$1543,,MATCH("F5", Datensatz!C$1:AAB$1,0)))), ROW(A560)), MATCH("F5", Datensatz!C$1:AAB$1,0)), "")</f>
        <v/>
      </c>
    </row>
    <row r="565" spans="1:1" x14ac:dyDescent="0.25">
      <c r="A565" t="str">
        <f>IFERROR(INDEX(Datensatz!C$2:AAB$1543, _xlfn.AGGREGATE(15,6,(ROW(Datensatz!C$2:C$1543)-1)/(ISTEXT(INDEX(Datensatz!C$2:AAB$1543,,MATCH("F5", Datensatz!C$1:AAB$1,0)))), ROW(A561)), MATCH("F5", Datensatz!C$1:AAB$1,0)), "")</f>
        <v/>
      </c>
    </row>
    <row r="566" spans="1:1" x14ac:dyDescent="0.25">
      <c r="A566" t="str">
        <f>IFERROR(INDEX(Datensatz!C$2:AAB$1543, _xlfn.AGGREGATE(15,6,(ROW(Datensatz!C$2:C$1543)-1)/(ISTEXT(INDEX(Datensatz!C$2:AAB$1543,,MATCH("F5", Datensatz!C$1:AAB$1,0)))), ROW(A562)), MATCH("F5", Datensatz!C$1:AAB$1,0)), "")</f>
        <v/>
      </c>
    </row>
    <row r="567" spans="1:1" x14ac:dyDescent="0.25">
      <c r="A567" t="str">
        <f>IFERROR(INDEX(Datensatz!C$2:AAB$1543, _xlfn.AGGREGATE(15,6,(ROW(Datensatz!C$2:C$1543)-1)/(ISTEXT(INDEX(Datensatz!C$2:AAB$1543,,MATCH("F5", Datensatz!C$1:AAB$1,0)))), ROW(A563)), MATCH("F5", Datensatz!C$1:AAB$1,0)), "")</f>
        <v/>
      </c>
    </row>
    <row r="568" spans="1:1" x14ac:dyDescent="0.25">
      <c r="A568" t="str">
        <f>IFERROR(INDEX(Datensatz!C$2:AAB$1543, _xlfn.AGGREGATE(15,6,(ROW(Datensatz!C$2:C$1543)-1)/(ISTEXT(INDEX(Datensatz!C$2:AAB$1543,,MATCH("F5", Datensatz!C$1:AAB$1,0)))), ROW(A564)), MATCH("F5", Datensatz!C$1:AAB$1,0)), "")</f>
        <v/>
      </c>
    </row>
    <row r="569" spans="1:1" x14ac:dyDescent="0.25">
      <c r="A569" t="str">
        <f>IFERROR(INDEX(Datensatz!C$2:AAB$1543, _xlfn.AGGREGATE(15,6,(ROW(Datensatz!C$2:C$1543)-1)/(ISTEXT(INDEX(Datensatz!C$2:AAB$1543,,MATCH("F5", Datensatz!C$1:AAB$1,0)))), ROW(A565)), MATCH("F5", Datensatz!C$1:AAB$1,0)), "")</f>
        <v/>
      </c>
    </row>
    <row r="570" spans="1:1" x14ac:dyDescent="0.25">
      <c r="A570" t="str">
        <f>IFERROR(INDEX(Datensatz!C$2:AAB$1543, _xlfn.AGGREGATE(15,6,(ROW(Datensatz!C$2:C$1543)-1)/(ISTEXT(INDEX(Datensatz!C$2:AAB$1543,,MATCH("F5", Datensatz!C$1:AAB$1,0)))), ROW(A566)), MATCH("F5", Datensatz!C$1:AAB$1,0)), "")</f>
        <v/>
      </c>
    </row>
    <row r="571" spans="1:1" x14ac:dyDescent="0.25">
      <c r="A571" t="str">
        <f>IFERROR(INDEX(Datensatz!C$2:AAB$1543, _xlfn.AGGREGATE(15,6,(ROW(Datensatz!C$2:C$1543)-1)/(ISTEXT(INDEX(Datensatz!C$2:AAB$1543,,MATCH("F5", Datensatz!C$1:AAB$1,0)))), ROW(A567)), MATCH("F5", Datensatz!C$1:AAB$1,0)), "")</f>
        <v/>
      </c>
    </row>
    <row r="572" spans="1:1" x14ac:dyDescent="0.25">
      <c r="A572" t="str">
        <f>IFERROR(INDEX(Datensatz!C$2:AAB$1543, _xlfn.AGGREGATE(15,6,(ROW(Datensatz!C$2:C$1543)-1)/(ISTEXT(INDEX(Datensatz!C$2:AAB$1543,,MATCH("F5", Datensatz!C$1:AAB$1,0)))), ROW(A568)), MATCH("F5", Datensatz!C$1:AAB$1,0)), "")</f>
        <v/>
      </c>
    </row>
    <row r="573" spans="1:1" x14ac:dyDescent="0.25">
      <c r="A573" t="str">
        <f>IFERROR(INDEX(Datensatz!C$2:AAB$1543, _xlfn.AGGREGATE(15,6,(ROW(Datensatz!C$2:C$1543)-1)/(ISTEXT(INDEX(Datensatz!C$2:AAB$1543,,MATCH("F5", Datensatz!C$1:AAB$1,0)))), ROW(A569)), MATCH("F5", Datensatz!C$1:AAB$1,0)), "")</f>
        <v/>
      </c>
    </row>
    <row r="574" spans="1:1" x14ac:dyDescent="0.25">
      <c r="A574" t="str">
        <f>IFERROR(INDEX(Datensatz!C$2:AAB$1543, _xlfn.AGGREGATE(15,6,(ROW(Datensatz!C$2:C$1543)-1)/(ISTEXT(INDEX(Datensatz!C$2:AAB$1543,,MATCH("F5", Datensatz!C$1:AAB$1,0)))), ROW(A570)), MATCH("F5", Datensatz!C$1:AAB$1,0)), "")</f>
        <v/>
      </c>
    </row>
    <row r="575" spans="1:1" x14ac:dyDescent="0.25">
      <c r="A575" t="str">
        <f>IFERROR(INDEX(Datensatz!C$2:AAB$1543, _xlfn.AGGREGATE(15,6,(ROW(Datensatz!C$2:C$1543)-1)/(ISTEXT(INDEX(Datensatz!C$2:AAB$1543,,MATCH("F5", Datensatz!C$1:AAB$1,0)))), ROW(A571)), MATCH("F5", Datensatz!C$1:AAB$1,0)), "")</f>
        <v/>
      </c>
    </row>
    <row r="576" spans="1:1" x14ac:dyDescent="0.25">
      <c r="A576" t="str">
        <f>IFERROR(INDEX(Datensatz!C$2:AAB$1543, _xlfn.AGGREGATE(15,6,(ROW(Datensatz!C$2:C$1543)-1)/(ISTEXT(INDEX(Datensatz!C$2:AAB$1543,,MATCH("F5", Datensatz!C$1:AAB$1,0)))), ROW(A572)), MATCH("F5", Datensatz!C$1:AAB$1,0)), "")</f>
        <v/>
      </c>
    </row>
    <row r="577" spans="1:1" x14ac:dyDescent="0.25">
      <c r="A577" t="str">
        <f>IFERROR(INDEX(Datensatz!C$2:AAB$1543, _xlfn.AGGREGATE(15,6,(ROW(Datensatz!C$2:C$1543)-1)/(ISTEXT(INDEX(Datensatz!C$2:AAB$1543,,MATCH("F5", Datensatz!C$1:AAB$1,0)))), ROW(A573)), MATCH("F5", Datensatz!C$1:AAB$1,0)), "")</f>
        <v/>
      </c>
    </row>
    <row r="578" spans="1:1" x14ac:dyDescent="0.25">
      <c r="A578" t="str">
        <f>IFERROR(INDEX(Datensatz!C$2:AAB$1543, _xlfn.AGGREGATE(15,6,(ROW(Datensatz!C$2:C$1543)-1)/(ISTEXT(INDEX(Datensatz!C$2:AAB$1543,,MATCH("F5", Datensatz!C$1:AAB$1,0)))), ROW(A574)), MATCH("F5", Datensatz!C$1:AAB$1,0)), "")</f>
        <v/>
      </c>
    </row>
    <row r="579" spans="1:1" x14ac:dyDescent="0.25">
      <c r="A579" t="str">
        <f>IFERROR(INDEX(Datensatz!C$2:AAB$1543, _xlfn.AGGREGATE(15,6,(ROW(Datensatz!C$2:C$1543)-1)/(ISTEXT(INDEX(Datensatz!C$2:AAB$1543,,MATCH("F5", Datensatz!C$1:AAB$1,0)))), ROW(A575)), MATCH("F5", Datensatz!C$1:AAB$1,0)), "")</f>
        <v/>
      </c>
    </row>
    <row r="580" spans="1:1" x14ac:dyDescent="0.25">
      <c r="A580" t="str">
        <f>IFERROR(INDEX(Datensatz!C$2:AAB$1543, _xlfn.AGGREGATE(15,6,(ROW(Datensatz!C$2:C$1543)-1)/(ISTEXT(INDEX(Datensatz!C$2:AAB$1543,,MATCH("F5", Datensatz!C$1:AAB$1,0)))), ROW(A576)), MATCH("F5", Datensatz!C$1:AAB$1,0)), "")</f>
        <v/>
      </c>
    </row>
    <row r="581" spans="1:1" x14ac:dyDescent="0.25">
      <c r="A581" t="str">
        <f>IFERROR(INDEX(Datensatz!C$2:AAB$1543, _xlfn.AGGREGATE(15,6,(ROW(Datensatz!C$2:C$1543)-1)/(ISTEXT(INDEX(Datensatz!C$2:AAB$1543,,MATCH("F5", Datensatz!C$1:AAB$1,0)))), ROW(A577)), MATCH("F5", Datensatz!C$1:AAB$1,0)), "")</f>
        <v/>
      </c>
    </row>
    <row r="582" spans="1:1" x14ac:dyDescent="0.25">
      <c r="A582" t="str">
        <f>IFERROR(INDEX(Datensatz!C$2:AAB$1543, _xlfn.AGGREGATE(15,6,(ROW(Datensatz!C$2:C$1543)-1)/(ISTEXT(INDEX(Datensatz!C$2:AAB$1543,,MATCH("F5", Datensatz!C$1:AAB$1,0)))), ROW(A578)), MATCH("F5", Datensatz!C$1:AAB$1,0)), "")</f>
        <v/>
      </c>
    </row>
    <row r="583" spans="1:1" x14ac:dyDescent="0.25">
      <c r="A583" t="str">
        <f>IFERROR(INDEX(Datensatz!C$2:AAB$1543, _xlfn.AGGREGATE(15,6,(ROW(Datensatz!C$2:C$1543)-1)/(ISTEXT(INDEX(Datensatz!C$2:AAB$1543,,MATCH("F5", Datensatz!C$1:AAB$1,0)))), ROW(A579)), MATCH("F5", Datensatz!C$1:AAB$1,0)), "")</f>
        <v/>
      </c>
    </row>
    <row r="584" spans="1:1" x14ac:dyDescent="0.25">
      <c r="A584" t="str">
        <f>IFERROR(INDEX(Datensatz!C$2:AAB$1543, _xlfn.AGGREGATE(15,6,(ROW(Datensatz!C$2:C$1543)-1)/(ISTEXT(INDEX(Datensatz!C$2:AAB$1543,,MATCH("F5", Datensatz!C$1:AAB$1,0)))), ROW(A580)), MATCH("F5", Datensatz!C$1:AAB$1,0)), "")</f>
        <v/>
      </c>
    </row>
    <row r="585" spans="1:1" x14ac:dyDescent="0.25">
      <c r="A585" t="str">
        <f>IFERROR(INDEX(Datensatz!C$2:AAB$1543, _xlfn.AGGREGATE(15,6,(ROW(Datensatz!C$2:C$1543)-1)/(ISTEXT(INDEX(Datensatz!C$2:AAB$1543,,MATCH("F5", Datensatz!C$1:AAB$1,0)))), ROW(A581)), MATCH("F5", Datensatz!C$1:AAB$1,0)), "")</f>
        <v/>
      </c>
    </row>
    <row r="586" spans="1:1" x14ac:dyDescent="0.25">
      <c r="A586" t="str">
        <f>IFERROR(INDEX(Datensatz!C$2:AAB$1543, _xlfn.AGGREGATE(15,6,(ROW(Datensatz!C$2:C$1543)-1)/(ISTEXT(INDEX(Datensatz!C$2:AAB$1543,,MATCH("F5", Datensatz!C$1:AAB$1,0)))), ROW(A582)), MATCH("F5", Datensatz!C$1:AAB$1,0)), "")</f>
        <v/>
      </c>
    </row>
    <row r="587" spans="1:1" x14ac:dyDescent="0.25">
      <c r="A587" t="str">
        <f>IFERROR(INDEX(Datensatz!C$2:AAB$1543, _xlfn.AGGREGATE(15,6,(ROW(Datensatz!C$2:C$1543)-1)/(ISTEXT(INDEX(Datensatz!C$2:AAB$1543,,MATCH("F5", Datensatz!C$1:AAB$1,0)))), ROW(A583)), MATCH("F5", Datensatz!C$1:AAB$1,0)), "")</f>
        <v/>
      </c>
    </row>
    <row r="588" spans="1:1" x14ac:dyDescent="0.25">
      <c r="A588" t="str">
        <f>IFERROR(INDEX(Datensatz!C$2:AAB$1543, _xlfn.AGGREGATE(15,6,(ROW(Datensatz!C$2:C$1543)-1)/(ISTEXT(INDEX(Datensatz!C$2:AAB$1543,,MATCH("F5", Datensatz!C$1:AAB$1,0)))), ROW(A584)), MATCH("F5", Datensatz!C$1:AAB$1,0)), "")</f>
        <v/>
      </c>
    </row>
    <row r="589" spans="1:1" x14ac:dyDescent="0.25">
      <c r="A589" t="str">
        <f>IFERROR(INDEX(Datensatz!C$2:AAB$1543, _xlfn.AGGREGATE(15,6,(ROW(Datensatz!C$2:C$1543)-1)/(ISTEXT(INDEX(Datensatz!C$2:AAB$1543,,MATCH("F5", Datensatz!C$1:AAB$1,0)))), ROW(A585)), MATCH("F5", Datensatz!C$1:AAB$1,0)), "")</f>
        <v/>
      </c>
    </row>
    <row r="590" spans="1:1" x14ac:dyDescent="0.25">
      <c r="A590" t="str">
        <f>IFERROR(INDEX(Datensatz!C$2:AAB$1543, _xlfn.AGGREGATE(15,6,(ROW(Datensatz!C$2:C$1543)-1)/(ISTEXT(INDEX(Datensatz!C$2:AAB$1543,,MATCH("F5", Datensatz!C$1:AAB$1,0)))), ROW(A586)), MATCH("F5", Datensatz!C$1:AAB$1,0)), "")</f>
        <v/>
      </c>
    </row>
    <row r="591" spans="1:1" x14ac:dyDescent="0.25">
      <c r="A591" t="str">
        <f>IFERROR(INDEX(Datensatz!C$2:AAB$1543, _xlfn.AGGREGATE(15,6,(ROW(Datensatz!C$2:C$1543)-1)/(ISTEXT(INDEX(Datensatz!C$2:AAB$1543,,MATCH("F5", Datensatz!C$1:AAB$1,0)))), ROW(A587)), MATCH("F5", Datensatz!C$1:AAB$1,0)), "")</f>
        <v/>
      </c>
    </row>
    <row r="592" spans="1:1" x14ac:dyDescent="0.25">
      <c r="A592" t="str">
        <f>IFERROR(INDEX(Datensatz!C$2:AAB$1543, _xlfn.AGGREGATE(15,6,(ROW(Datensatz!C$2:C$1543)-1)/(ISTEXT(INDEX(Datensatz!C$2:AAB$1543,,MATCH("F5", Datensatz!C$1:AAB$1,0)))), ROW(A588)), MATCH("F5", Datensatz!C$1:AAB$1,0)), "")</f>
        <v/>
      </c>
    </row>
    <row r="593" spans="1:1" x14ac:dyDescent="0.25">
      <c r="A593" t="str">
        <f>IFERROR(INDEX(Datensatz!C$2:AAB$1543, _xlfn.AGGREGATE(15,6,(ROW(Datensatz!C$2:C$1543)-1)/(ISTEXT(INDEX(Datensatz!C$2:AAB$1543,,MATCH("F5", Datensatz!C$1:AAB$1,0)))), ROW(A589)), MATCH("F5", Datensatz!C$1:AAB$1,0)), "")</f>
        <v/>
      </c>
    </row>
    <row r="594" spans="1:1" x14ac:dyDescent="0.25">
      <c r="A594" t="str">
        <f>IFERROR(INDEX(Datensatz!C$2:AAB$1543, _xlfn.AGGREGATE(15,6,(ROW(Datensatz!C$2:C$1543)-1)/(ISTEXT(INDEX(Datensatz!C$2:AAB$1543,,MATCH("F5", Datensatz!C$1:AAB$1,0)))), ROW(A590)), MATCH("F5", Datensatz!C$1:AAB$1,0)), "")</f>
        <v/>
      </c>
    </row>
    <row r="595" spans="1:1" x14ac:dyDescent="0.25">
      <c r="A595" t="str">
        <f>IFERROR(INDEX(Datensatz!C$2:AAB$1543, _xlfn.AGGREGATE(15,6,(ROW(Datensatz!C$2:C$1543)-1)/(ISTEXT(INDEX(Datensatz!C$2:AAB$1543,,MATCH("F5", Datensatz!C$1:AAB$1,0)))), ROW(A591)), MATCH("F5", Datensatz!C$1:AAB$1,0)), "")</f>
        <v/>
      </c>
    </row>
    <row r="596" spans="1:1" x14ac:dyDescent="0.25">
      <c r="A596" t="str">
        <f>IFERROR(INDEX(Datensatz!C$2:AAB$1543, _xlfn.AGGREGATE(15,6,(ROW(Datensatz!C$2:C$1543)-1)/(ISTEXT(INDEX(Datensatz!C$2:AAB$1543,,MATCH("F5", Datensatz!C$1:AAB$1,0)))), ROW(A592)), MATCH("F5", Datensatz!C$1:AAB$1,0)), "")</f>
        <v/>
      </c>
    </row>
    <row r="597" spans="1:1" x14ac:dyDescent="0.25">
      <c r="A597" t="str">
        <f>IFERROR(INDEX(Datensatz!C$2:AAB$1543, _xlfn.AGGREGATE(15,6,(ROW(Datensatz!C$2:C$1543)-1)/(ISTEXT(INDEX(Datensatz!C$2:AAB$1543,,MATCH("F5", Datensatz!C$1:AAB$1,0)))), ROW(A593)), MATCH("F5", Datensatz!C$1:AAB$1,0)), "")</f>
        <v/>
      </c>
    </row>
    <row r="598" spans="1:1" x14ac:dyDescent="0.25">
      <c r="A598" t="str">
        <f>IFERROR(INDEX(Datensatz!C$2:AAB$1543, _xlfn.AGGREGATE(15,6,(ROW(Datensatz!C$2:C$1543)-1)/(ISTEXT(INDEX(Datensatz!C$2:AAB$1543,,MATCH("F5", Datensatz!C$1:AAB$1,0)))), ROW(A594)), MATCH("F5", Datensatz!C$1:AAB$1,0)), "")</f>
        <v/>
      </c>
    </row>
    <row r="599" spans="1:1" x14ac:dyDescent="0.25">
      <c r="A599" t="str">
        <f>IFERROR(INDEX(Datensatz!C$2:AAB$1543, _xlfn.AGGREGATE(15,6,(ROW(Datensatz!C$2:C$1543)-1)/(ISTEXT(INDEX(Datensatz!C$2:AAB$1543,,MATCH("F5", Datensatz!C$1:AAB$1,0)))), ROW(A595)), MATCH("F5", Datensatz!C$1:AAB$1,0)), "")</f>
        <v/>
      </c>
    </row>
    <row r="600" spans="1:1" x14ac:dyDescent="0.25">
      <c r="A600" t="str">
        <f>IFERROR(INDEX(Datensatz!C$2:AAB$1543, _xlfn.AGGREGATE(15,6,(ROW(Datensatz!C$2:C$1543)-1)/(ISTEXT(INDEX(Datensatz!C$2:AAB$1543,,MATCH("F5", Datensatz!C$1:AAB$1,0)))), ROW(A596)), MATCH("F5", Datensatz!C$1:AAB$1,0)), "")</f>
        <v/>
      </c>
    </row>
    <row r="601" spans="1:1" x14ac:dyDescent="0.25">
      <c r="A601" t="str">
        <f>IFERROR(INDEX(Datensatz!C$2:AAB$1543, _xlfn.AGGREGATE(15,6,(ROW(Datensatz!C$2:C$1543)-1)/(ISTEXT(INDEX(Datensatz!C$2:AAB$1543,,MATCH("F5", Datensatz!C$1:AAB$1,0)))), ROW(A597)), MATCH("F5", Datensatz!C$1:AAB$1,0)), "")</f>
        <v/>
      </c>
    </row>
    <row r="602" spans="1:1" x14ac:dyDescent="0.25">
      <c r="A602" t="str">
        <f>IFERROR(INDEX(Datensatz!C$2:AAB$1543, _xlfn.AGGREGATE(15,6,(ROW(Datensatz!C$2:C$1543)-1)/(ISTEXT(INDEX(Datensatz!C$2:AAB$1543,,MATCH("F5", Datensatz!C$1:AAB$1,0)))), ROW(A598)), MATCH("F5", Datensatz!C$1:AAB$1,0)), "")</f>
        <v/>
      </c>
    </row>
    <row r="603" spans="1:1" x14ac:dyDescent="0.25">
      <c r="A603" t="str">
        <f>IFERROR(INDEX(Datensatz!C$2:AAB$1543, _xlfn.AGGREGATE(15,6,(ROW(Datensatz!C$2:C$1543)-1)/(ISTEXT(INDEX(Datensatz!C$2:AAB$1543,,MATCH("F5", Datensatz!C$1:AAB$1,0)))), ROW(A599)), MATCH("F5", Datensatz!C$1:AAB$1,0)), "")</f>
        <v/>
      </c>
    </row>
    <row r="604" spans="1:1" x14ac:dyDescent="0.25">
      <c r="A604" t="str">
        <f>IFERROR(INDEX(Datensatz!C$2:AAB$1543, _xlfn.AGGREGATE(15,6,(ROW(Datensatz!C$2:C$1543)-1)/(ISTEXT(INDEX(Datensatz!C$2:AAB$1543,,MATCH("F5", Datensatz!C$1:AAB$1,0)))), ROW(A600)), MATCH("F5", Datensatz!C$1:AAB$1,0)), "")</f>
        <v/>
      </c>
    </row>
    <row r="605" spans="1:1" x14ac:dyDescent="0.25">
      <c r="A605" t="str">
        <f>IFERROR(INDEX(Datensatz!C$2:AAB$1543, _xlfn.AGGREGATE(15,6,(ROW(Datensatz!C$2:C$1543)-1)/(ISTEXT(INDEX(Datensatz!C$2:AAB$1543,,MATCH("F5", Datensatz!C$1:AAB$1,0)))), ROW(A601)), MATCH("F5", Datensatz!C$1:AAB$1,0)), "")</f>
        <v/>
      </c>
    </row>
    <row r="606" spans="1:1" x14ac:dyDescent="0.25">
      <c r="A606" t="str">
        <f>IFERROR(INDEX(Datensatz!C$2:AAB$1543, _xlfn.AGGREGATE(15,6,(ROW(Datensatz!C$2:C$1543)-1)/(ISTEXT(INDEX(Datensatz!C$2:AAB$1543,,MATCH("F5", Datensatz!C$1:AAB$1,0)))), ROW(A602)), MATCH("F5", Datensatz!C$1:AAB$1,0)), "")</f>
        <v/>
      </c>
    </row>
    <row r="607" spans="1:1" x14ac:dyDescent="0.25">
      <c r="A607" t="str">
        <f>IFERROR(INDEX(Datensatz!C$2:AAB$1543, _xlfn.AGGREGATE(15,6,(ROW(Datensatz!C$2:C$1543)-1)/(ISTEXT(INDEX(Datensatz!C$2:AAB$1543,,MATCH("F5", Datensatz!C$1:AAB$1,0)))), ROW(A603)), MATCH("F5", Datensatz!C$1:AAB$1,0)), "")</f>
        <v/>
      </c>
    </row>
    <row r="608" spans="1:1" x14ac:dyDescent="0.25">
      <c r="A608" t="str">
        <f>IFERROR(INDEX(Datensatz!C$2:AAB$1543, _xlfn.AGGREGATE(15,6,(ROW(Datensatz!C$2:C$1543)-1)/(ISTEXT(INDEX(Datensatz!C$2:AAB$1543,,MATCH("F5", Datensatz!C$1:AAB$1,0)))), ROW(A604)), MATCH("F5", Datensatz!C$1:AAB$1,0)), "")</f>
        <v/>
      </c>
    </row>
    <row r="609" spans="1:1" x14ac:dyDescent="0.25">
      <c r="A609" t="str">
        <f>IFERROR(INDEX(Datensatz!C$2:AAB$1543, _xlfn.AGGREGATE(15,6,(ROW(Datensatz!C$2:C$1543)-1)/(ISTEXT(INDEX(Datensatz!C$2:AAB$1543,,MATCH("F5", Datensatz!C$1:AAB$1,0)))), ROW(A605)), MATCH("F5", Datensatz!C$1:AAB$1,0)), "")</f>
        <v/>
      </c>
    </row>
    <row r="610" spans="1:1" x14ac:dyDescent="0.25">
      <c r="A610" t="str">
        <f>IFERROR(INDEX(Datensatz!C$2:AAB$1543, _xlfn.AGGREGATE(15,6,(ROW(Datensatz!C$2:C$1543)-1)/(ISTEXT(INDEX(Datensatz!C$2:AAB$1543,,MATCH("F5", Datensatz!C$1:AAB$1,0)))), ROW(A606)), MATCH("F5", Datensatz!C$1:AAB$1,0)), "")</f>
        <v/>
      </c>
    </row>
    <row r="611" spans="1:1" x14ac:dyDescent="0.25">
      <c r="A611" t="str">
        <f>IFERROR(INDEX(Datensatz!C$2:AAB$1543, _xlfn.AGGREGATE(15,6,(ROW(Datensatz!C$2:C$1543)-1)/(ISTEXT(INDEX(Datensatz!C$2:AAB$1543,,MATCH("F5", Datensatz!C$1:AAB$1,0)))), ROW(A607)), MATCH("F5", Datensatz!C$1:AAB$1,0)), "")</f>
        <v/>
      </c>
    </row>
    <row r="612" spans="1:1" x14ac:dyDescent="0.25">
      <c r="A612" t="str">
        <f>IFERROR(INDEX(Datensatz!C$2:AAB$1543, _xlfn.AGGREGATE(15,6,(ROW(Datensatz!C$2:C$1543)-1)/(ISTEXT(INDEX(Datensatz!C$2:AAB$1543,,MATCH("F5", Datensatz!C$1:AAB$1,0)))), ROW(A608)), MATCH("F5", Datensatz!C$1:AAB$1,0)), "")</f>
        <v/>
      </c>
    </row>
    <row r="613" spans="1:1" x14ac:dyDescent="0.25">
      <c r="A613" t="str">
        <f>IFERROR(INDEX(Datensatz!C$2:AAB$1543, _xlfn.AGGREGATE(15,6,(ROW(Datensatz!C$2:C$1543)-1)/(ISTEXT(INDEX(Datensatz!C$2:AAB$1543,,MATCH("F5", Datensatz!C$1:AAB$1,0)))), ROW(A609)), MATCH("F5", Datensatz!C$1:AAB$1,0)), "")</f>
        <v/>
      </c>
    </row>
    <row r="614" spans="1:1" x14ac:dyDescent="0.25">
      <c r="A614" t="str">
        <f>IFERROR(INDEX(Datensatz!C$2:AAB$1543, _xlfn.AGGREGATE(15,6,(ROW(Datensatz!C$2:C$1543)-1)/(ISTEXT(INDEX(Datensatz!C$2:AAB$1543,,MATCH("F5", Datensatz!C$1:AAB$1,0)))), ROW(A610)), MATCH("F5", Datensatz!C$1:AAB$1,0)), "")</f>
        <v/>
      </c>
    </row>
    <row r="615" spans="1:1" x14ac:dyDescent="0.25">
      <c r="A615" t="str">
        <f>IFERROR(INDEX(Datensatz!C$2:AAB$1543, _xlfn.AGGREGATE(15,6,(ROW(Datensatz!C$2:C$1543)-1)/(ISTEXT(INDEX(Datensatz!C$2:AAB$1543,,MATCH("F5", Datensatz!C$1:AAB$1,0)))), ROW(A611)), MATCH("F5", Datensatz!C$1:AAB$1,0)), "")</f>
        <v/>
      </c>
    </row>
    <row r="616" spans="1:1" x14ac:dyDescent="0.25">
      <c r="A616" t="str">
        <f>IFERROR(INDEX(Datensatz!C$2:AAB$1543, _xlfn.AGGREGATE(15,6,(ROW(Datensatz!C$2:C$1543)-1)/(ISTEXT(INDEX(Datensatz!C$2:AAB$1543,,MATCH("F5", Datensatz!C$1:AAB$1,0)))), ROW(A612)), MATCH("F5", Datensatz!C$1:AAB$1,0)), "")</f>
        <v/>
      </c>
    </row>
    <row r="617" spans="1:1" x14ac:dyDescent="0.25">
      <c r="A617" t="str">
        <f>IFERROR(INDEX(Datensatz!C$2:AAB$1543, _xlfn.AGGREGATE(15,6,(ROW(Datensatz!C$2:C$1543)-1)/(ISTEXT(INDEX(Datensatz!C$2:AAB$1543,,MATCH("F5", Datensatz!C$1:AAB$1,0)))), ROW(A613)), MATCH("F5", Datensatz!C$1:AAB$1,0)), "")</f>
        <v/>
      </c>
    </row>
    <row r="618" spans="1:1" x14ac:dyDescent="0.25">
      <c r="A618" t="str">
        <f>IFERROR(INDEX(Datensatz!C$2:AAB$1543, _xlfn.AGGREGATE(15,6,(ROW(Datensatz!C$2:C$1543)-1)/(ISTEXT(INDEX(Datensatz!C$2:AAB$1543,,MATCH("F5", Datensatz!C$1:AAB$1,0)))), ROW(A614)), MATCH("F5", Datensatz!C$1:AAB$1,0)), "")</f>
        <v/>
      </c>
    </row>
    <row r="619" spans="1:1" x14ac:dyDescent="0.25">
      <c r="A619" t="str">
        <f>IFERROR(INDEX(Datensatz!C$2:AAB$1543, _xlfn.AGGREGATE(15,6,(ROW(Datensatz!C$2:C$1543)-1)/(ISTEXT(INDEX(Datensatz!C$2:AAB$1543,,MATCH("F5", Datensatz!C$1:AAB$1,0)))), ROW(A615)), MATCH("F5", Datensatz!C$1:AAB$1,0)), "")</f>
        <v/>
      </c>
    </row>
    <row r="620" spans="1:1" x14ac:dyDescent="0.25">
      <c r="A620" t="str">
        <f>IFERROR(INDEX(Datensatz!C$2:AAB$1543, _xlfn.AGGREGATE(15,6,(ROW(Datensatz!C$2:C$1543)-1)/(ISTEXT(INDEX(Datensatz!C$2:AAB$1543,,MATCH("F5", Datensatz!C$1:AAB$1,0)))), ROW(A616)), MATCH("F5", Datensatz!C$1:AAB$1,0)), "")</f>
        <v/>
      </c>
    </row>
    <row r="621" spans="1:1" x14ac:dyDescent="0.25">
      <c r="A621" t="str">
        <f>IFERROR(INDEX(Datensatz!C$2:AAB$1543, _xlfn.AGGREGATE(15,6,(ROW(Datensatz!C$2:C$1543)-1)/(ISTEXT(INDEX(Datensatz!C$2:AAB$1543,,MATCH("F5", Datensatz!C$1:AAB$1,0)))), ROW(A617)), MATCH("F5", Datensatz!C$1:AAB$1,0)), "")</f>
        <v/>
      </c>
    </row>
    <row r="622" spans="1:1" x14ac:dyDescent="0.25">
      <c r="A622" t="str">
        <f>IFERROR(INDEX(Datensatz!C$2:AAB$1543, _xlfn.AGGREGATE(15,6,(ROW(Datensatz!C$2:C$1543)-1)/(ISTEXT(INDEX(Datensatz!C$2:AAB$1543,,MATCH("F5", Datensatz!C$1:AAB$1,0)))), ROW(A618)), MATCH("F5", Datensatz!C$1:AAB$1,0)), "")</f>
        <v/>
      </c>
    </row>
    <row r="623" spans="1:1" x14ac:dyDescent="0.25">
      <c r="A623" t="str">
        <f>IFERROR(INDEX(Datensatz!C$2:AAB$1543, _xlfn.AGGREGATE(15,6,(ROW(Datensatz!C$2:C$1543)-1)/(ISTEXT(INDEX(Datensatz!C$2:AAB$1543,,MATCH("F5", Datensatz!C$1:AAB$1,0)))), ROW(A619)), MATCH("F5", Datensatz!C$1:AAB$1,0)), "")</f>
        <v/>
      </c>
    </row>
    <row r="624" spans="1:1" x14ac:dyDescent="0.25">
      <c r="A624" t="str">
        <f>IFERROR(INDEX(Datensatz!C$2:AAB$1543, _xlfn.AGGREGATE(15,6,(ROW(Datensatz!C$2:C$1543)-1)/(ISTEXT(INDEX(Datensatz!C$2:AAB$1543,,MATCH("F5", Datensatz!C$1:AAB$1,0)))), ROW(A620)), MATCH("F5", Datensatz!C$1:AAB$1,0)), "")</f>
        <v/>
      </c>
    </row>
    <row r="625" spans="1:1" x14ac:dyDescent="0.25">
      <c r="A625" t="str">
        <f>IFERROR(INDEX(Datensatz!C$2:AAB$1543, _xlfn.AGGREGATE(15,6,(ROW(Datensatz!C$2:C$1543)-1)/(ISTEXT(INDEX(Datensatz!C$2:AAB$1543,,MATCH("F5", Datensatz!C$1:AAB$1,0)))), ROW(A621)), MATCH("F5", Datensatz!C$1:AAB$1,0)), "")</f>
        <v/>
      </c>
    </row>
    <row r="626" spans="1:1" x14ac:dyDescent="0.25">
      <c r="A626" t="str">
        <f>IFERROR(INDEX(Datensatz!C$2:AAB$1543, _xlfn.AGGREGATE(15,6,(ROW(Datensatz!C$2:C$1543)-1)/(ISTEXT(INDEX(Datensatz!C$2:AAB$1543,,MATCH("F5", Datensatz!C$1:AAB$1,0)))), ROW(A622)), MATCH("F5", Datensatz!C$1:AAB$1,0)), "")</f>
        <v/>
      </c>
    </row>
    <row r="627" spans="1:1" x14ac:dyDescent="0.25">
      <c r="A627" t="str">
        <f>IFERROR(INDEX(Datensatz!C$2:AAB$1543, _xlfn.AGGREGATE(15,6,(ROW(Datensatz!C$2:C$1543)-1)/(ISTEXT(INDEX(Datensatz!C$2:AAB$1543,,MATCH("F5", Datensatz!C$1:AAB$1,0)))), ROW(A623)), MATCH("F5", Datensatz!C$1:AAB$1,0)), "")</f>
        <v/>
      </c>
    </row>
    <row r="628" spans="1:1" x14ac:dyDescent="0.25">
      <c r="A628" t="str">
        <f>IFERROR(INDEX(Datensatz!C$2:AAB$1543, _xlfn.AGGREGATE(15,6,(ROW(Datensatz!C$2:C$1543)-1)/(ISTEXT(INDEX(Datensatz!C$2:AAB$1543,,MATCH("F5", Datensatz!C$1:AAB$1,0)))), ROW(A624)), MATCH("F5", Datensatz!C$1:AAB$1,0)), "")</f>
        <v/>
      </c>
    </row>
    <row r="629" spans="1:1" x14ac:dyDescent="0.25">
      <c r="A629" t="str">
        <f>IFERROR(INDEX(Datensatz!C$2:AAB$1543, _xlfn.AGGREGATE(15,6,(ROW(Datensatz!C$2:C$1543)-1)/(ISTEXT(INDEX(Datensatz!C$2:AAB$1543,,MATCH("F5", Datensatz!C$1:AAB$1,0)))), ROW(A625)), MATCH("F5", Datensatz!C$1:AAB$1,0)), "")</f>
        <v/>
      </c>
    </row>
    <row r="630" spans="1:1" x14ac:dyDescent="0.25">
      <c r="A630" t="str">
        <f>IFERROR(INDEX(Datensatz!C$2:AAB$1543, _xlfn.AGGREGATE(15,6,(ROW(Datensatz!C$2:C$1543)-1)/(ISTEXT(INDEX(Datensatz!C$2:AAB$1543,,MATCH("F5", Datensatz!C$1:AAB$1,0)))), ROW(A626)), MATCH("F5", Datensatz!C$1:AAB$1,0)), "")</f>
        <v/>
      </c>
    </row>
    <row r="631" spans="1:1" x14ac:dyDescent="0.25">
      <c r="A631" t="str">
        <f>IFERROR(INDEX(Datensatz!C$2:AAB$1543, _xlfn.AGGREGATE(15,6,(ROW(Datensatz!C$2:C$1543)-1)/(ISTEXT(INDEX(Datensatz!C$2:AAB$1543,,MATCH("F5", Datensatz!C$1:AAB$1,0)))), ROW(A627)), MATCH("F5", Datensatz!C$1:AAB$1,0)), "")</f>
        <v/>
      </c>
    </row>
    <row r="632" spans="1:1" x14ac:dyDescent="0.25">
      <c r="A632" t="str">
        <f>IFERROR(INDEX(Datensatz!C$2:AAB$1543, _xlfn.AGGREGATE(15,6,(ROW(Datensatz!C$2:C$1543)-1)/(ISTEXT(INDEX(Datensatz!C$2:AAB$1543,,MATCH("F5", Datensatz!C$1:AAB$1,0)))), ROW(A628)), MATCH("F5", Datensatz!C$1:AAB$1,0)), "")</f>
        <v/>
      </c>
    </row>
    <row r="633" spans="1:1" x14ac:dyDescent="0.25">
      <c r="A633" t="str">
        <f>IFERROR(INDEX(Datensatz!C$2:AAB$1543, _xlfn.AGGREGATE(15,6,(ROW(Datensatz!C$2:C$1543)-1)/(ISTEXT(INDEX(Datensatz!C$2:AAB$1543,,MATCH("F5", Datensatz!C$1:AAB$1,0)))), ROW(A629)), MATCH("F5", Datensatz!C$1:AAB$1,0)), "")</f>
        <v/>
      </c>
    </row>
    <row r="634" spans="1:1" x14ac:dyDescent="0.25">
      <c r="A634" t="str">
        <f>IFERROR(INDEX(Datensatz!C$2:AAB$1543, _xlfn.AGGREGATE(15,6,(ROW(Datensatz!C$2:C$1543)-1)/(ISTEXT(INDEX(Datensatz!C$2:AAB$1543,,MATCH("F5", Datensatz!C$1:AAB$1,0)))), ROW(A630)), MATCH("F5", Datensatz!C$1:AAB$1,0)), "")</f>
        <v/>
      </c>
    </row>
    <row r="635" spans="1:1" x14ac:dyDescent="0.25">
      <c r="A635" t="str">
        <f>IFERROR(INDEX(Datensatz!C$2:AAB$1543, _xlfn.AGGREGATE(15,6,(ROW(Datensatz!C$2:C$1543)-1)/(ISTEXT(INDEX(Datensatz!C$2:AAB$1543,,MATCH("F5", Datensatz!C$1:AAB$1,0)))), ROW(A631)), MATCH("F5", Datensatz!C$1:AAB$1,0)), "")</f>
        <v/>
      </c>
    </row>
    <row r="636" spans="1:1" x14ac:dyDescent="0.25">
      <c r="A636" t="str">
        <f>IFERROR(INDEX(Datensatz!C$2:AAB$1543, _xlfn.AGGREGATE(15,6,(ROW(Datensatz!C$2:C$1543)-1)/(ISTEXT(INDEX(Datensatz!C$2:AAB$1543,,MATCH("F5", Datensatz!C$1:AAB$1,0)))), ROW(A632)), MATCH("F5", Datensatz!C$1:AAB$1,0)), "")</f>
        <v/>
      </c>
    </row>
    <row r="637" spans="1:1" x14ac:dyDescent="0.25">
      <c r="A637" t="str">
        <f>IFERROR(INDEX(Datensatz!C$2:AAB$1543, _xlfn.AGGREGATE(15,6,(ROW(Datensatz!C$2:C$1543)-1)/(ISTEXT(INDEX(Datensatz!C$2:AAB$1543,,MATCH("F5", Datensatz!C$1:AAB$1,0)))), ROW(A633)), MATCH("F5", Datensatz!C$1:AAB$1,0)), "")</f>
        <v/>
      </c>
    </row>
    <row r="638" spans="1:1" x14ac:dyDescent="0.25">
      <c r="A638" t="str">
        <f>IFERROR(INDEX(Datensatz!C$2:AAB$1543, _xlfn.AGGREGATE(15,6,(ROW(Datensatz!C$2:C$1543)-1)/(ISTEXT(INDEX(Datensatz!C$2:AAB$1543,,MATCH("F5", Datensatz!C$1:AAB$1,0)))), ROW(A634)), MATCH("F5", Datensatz!C$1:AAB$1,0)), "")</f>
        <v/>
      </c>
    </row>
    <row r="639" spans="1:1" x14ac:dyDescent="0.25">
      <c r="A639" t="str">
        <f>IFERROR(INDEX(Datensatz!C$2:AAB$1543, _xlfn.AGGREGATE(15,6,(ROW(Datensatz!C$2:C$1543)-1)/(ISTEXT(INDEX(Datensatz!C$2:AAB$1543,,MATCH("F5", Datensatz!C$1:AAB$1,0)))), ROW(A635)), MATCH("F5", Datensatz!C$1:AAB$1,0)), "")</f>
        <v/>
      </c>
    </row>
    <row r="640" spans="1:1" x14ac:dyDescent="0.25">
      <c r="A640" t="str">
        <f>IFERROR(INDEX(Datensatz!C$2:AAB$1543, _xlfn.AGGREGATE(15,6,(ROW(Datensatz!C$2:C$1543)-1)/(ISTEXT(INDEX(Datensatz!C$2:AAB$1543,,MATCH("F5", Datensatz!C$1:AAB$1,0)))), ROW(A636)), MATCH("F5", Datensatz!C$1:AAB$1,0)), "")</f>
        <v/>
      </c>
    </row>
    <row r="641" spans="1:1" x14ac:dyDescent="0.25">
      <c r="A641" t="str">
        <f>IFERROR(INDEX(Datensatz!C$2:AAB$1543, _xlfn.AGGREGATE(15,6,(ROW(Datensatz!C$2:C$1543)-1)/(ISTEXT(INDEX(Datensatz!C$2:AAB$1543,,MATCH("F5", Datensatz!C$1:AAB$1,0)))), ROW(A637)), MATCH("F5", Datensatz!C$1:AAB$1,0)), "")</f>
        <v/>
      </c>
    </row>
    <row r="642" spans="1:1" x14ac:dyDescent="0.25">
      <c r="A642" t="str">
        <f>IFERROR(INDEX(Datensatz!C$2:AAB$1543, _xlfn.AGGREGATE(15,6,(ROW(Datensatz!C$2:C$1543)-1)/(ISTEXT(INDEX(Datensatz!C$2:AAB$1543,,MATCH("F5", Datensatz!C$1:AAB$1,0)))), ROW(A638)), MATCH("F5", Datensatz!C$1:AAB$1,0)), "")</f>
        <v/>
      </c>
    </row>
    <row r="643" spans="1:1" x14ac:dyDescent="0.25">
      <c r="A643" t="str">
        <f>IFERROR(INDEX(Datensatz!C$2:AAB$1543, _xlfn.AGGREGATE(15,6,(ROW(Datensatz!C$2:C$1543)-1)/(ISTEXT(INDEX(Datensatz!C$2:AAB$1543,,MATCH("F5", Datensatz!C$1:AAB$1,0)))), ROW(A639)), MATCH("F5", Datensatz!C$1:AAB$1,0)), "")</f>
        <v/>
      </c>
    </row>
    <row r="644" spans="1:1" x14ac:dyDescent="0.25">
      <c r="A644" t="str">
        <f>IFERROR(INDEX(Datensatz!C$2:AAB$1543, _xlfn.AGGREGATE(15,6,(ROW(Datensatz!C$2:C$1543)-1)/(ISTEXT(INDEX(Datensatz!C$2:AAB$1543,,MATCH("F5", Datensatz!C$1:AAB$1,0)))), ROW(A640)), MATCH("F5", Datensatz!C$1:AAB$1,0)), "")</f>
        <v/>
      </c>
    </row>
    <row r="645" spans="1:1" x14ac:dyDescent="0.25">
      <c r="A645" t="str">
        <f>IFERROR(INDEX(Datensatz!C$2:AAB$1543, _xlfn.AGGREGATE(15,6,(ROW(Datensatz!C$2:C$1543)-1)/(ISTEXT(INDEX(Datensatz!C$2:AAB$1543,,MATCH("F5", Datensatz!C$1:AAB$1,0)))), ROW(A641)), MATCH("F5", Datensatz!C$1:AAB$1,0)), "")</f>
        <v/>
      </c>
    </row>
    <row r="646" spans="1:1" x14ac:dyDescent="0.25">
      <c r="A646" t="str">
        <f>IFERROR(INDEX(Datensatz!C$2:AAB$1543, _xlfn.AGGREGATE(15,6,(ROW(Datensatz!C$2:C$1543)-1)/(ISTEXT(INDEX(Datensatz!C$2:AAB$1543,,MATCH("F5", Datensatz!C$1:AAB$1,0)))), ROW(A642)), MATCH("F5", Datensatz!C$1:AAB$1,0)), "")</f>
        <v/>
      </c>
    </row>
    <row r="647" spans="1:1" x14ac:dyDescent="0.25">
      <c r="A647" t="str">
        <f>IFERROR(INDEX(Datensatz!C$2:AAB$1543, _xlfn.AGGREGATE(15,6,(ROW(Datensatz!C$2:C$1543)-1)/(ISTEXT(INDEX(Datensatz!C$2:AAB$1543,,MATCH("F5", Datensatz!C$1:AAB$1,0)))), ROW(A643)), MATCH("F5", Datensatz!C$1:AAB$1,0)), "")</f>
        <v/>
      </c>
    </row>
    <row r="648" spans="1:1" x14ac:dyDescent="0.25">
      <c r="A648" t="str">
        <f>IFERROR(INDEX(Datensatz!C$2:AAB$1543, _xlfn.AGGREGATE(15,6,(ROW(Datensatz!C$2:C$1543)-1)/(ISTEXT(INDEX(Datensatz!C$2:AAB$1543,,MATCH("F5", Datensatz!C$1:AAB$1,0)))), ROW(A644)), MATCH("F5", Datensatz!C$1:AAB$1,0)), "")</f>
        <v/>
      </c>
    </row>
    <row r="649" spans="1:1" x14ac:dyDescent="0.25">
      <c r="A649" t="str">
        <f>IFERROR(INDEX(Datensatz!C$2:AAB$1543, _xlfn.AGGREGATE(15,6,(ROW(Datensatz!C$2:C$1543)-1)/(ISTEXT(INDEX(Datensatz!C$2:AAB$1543,,MATCH("F5", Datensatz!C$1:AAB$1,0)))), ROW(A645)), MATCH("F5", Datensatz!C$1:AAB$1,0)), "")</f>
        <v/>
      </c>
    </row>
    <row r="650" spans="1:1" x14ac:dyDescent="0.25">
      <c r="A650" t="str">
        <f>IFERROR(INDEX(Datensatz!C$2:AAB$1543, _xlfn.AGGREGATE(15,6,(ROW(Datensatz!C$2:C$1543)-1)/(ISTEXT(INDEX(Datensatz!C$2:AAB$1543,,MATCH("F5", Datensatz!C$1:AAB$1,0)))), ROW(A646)), MATCH("F5", Datensatz!C$1:AAB$1,0)), "")</f>
        <v/>
      </c>
    </row>
    <row r="651" spans="1:1" x14ac:dyDescent="0.25">
      <c r="A651" t="str">
        <f>IFERROR(INDEX(Datensatz!C$2:AAB$1543, _xlfn.AGGREGATE(15,6,(ROW(Datensatz!C$2:C$1543)-1)/(ISTEXT(INDEX(Datensatz!C$2:AAB$1543,,MATCH("F5", Datensatz!C$1:AAB$1,0)))), ROW(A647)), MATCH("F5", Datensatz!C$1:AAB$1,0)), "")</f>
        <v/>
      </c>
    </row>
    <row r="652" spans="1:1" x14ac:dyDescent="0.25">
      <c r="A652" t="str">
        <f>IFERROR(INDEX(Datensatz!C$2:AAB$1543, _xlfn.AGGREGATE(15,6,(ROW(Datensatz!C$2:C$1543)-1)/(ISTEXT(INDEX(Datensatz!C$2:AAB$1543,,MATCH("F5", Datensatz!C$1:AAB$1,0)))), ROW(A648)), MATCH("F5", Datensatz!C$1:AAB$1,0)), "")</f>
        <v/>
      </c>
    </row>
    <row r="653" spans="1:1" x14ac:dyDescent="0.25">
      <c r="A653" t="str">
        <f>IFERROR(INDEX(Datensatz!C$2:AAB$1543, _xlfn.AGGREGATE(15,6,(ROW(Datensatz!C$2:C$1543)-1)/(ISTEXT(INDEX(Datensatz!C$2:AAB$1543,,MATCH("F5", Datensatz!C$1:AAB$1,0)))), ROW(A649)), MATCH("F5", Datensatz!C$1:AAB$1,0)), "")</f>
        <v/>
      </c>
    </row>
    <row r="654" spans="1:1" x14ac:dyDescent="0.25">
      <c r="A654" t="str">
        <f>IFERROR(INDEX(Datensatz!C$2:AAB$1543, _xlfn.AGGREGATE(15,6,(ROW(Datensatz!C$2:C$1543)-1)/(ISTEXT(INDEX(Datensatz!C$2:AAB$1543,,MATCH("F5", Datensatz!C$1:AAB$1,0)))), ROW(A650)), MATCH("F5", Datensatz!C$1:AAB$1,0)), "")</f>
        <v/>
      </c>
    </row>
    <row r="655" spans="1:1" x14ac:dyDescent="0.25">
      <c r="A655" t="str">
        <f>IFERROR(INDEX(Datensatz!C$2:AAB$1543, _xlfn.AGGREGATE(15,6,(ROW(Datensatz!C$2:C$1543)-1)/(ISTEXT(INDEX(Datensatz!C$2:AAB$1543,,MATCH("F5", Datensatz!C$1:AAB$1,0)))), ROW(A651)), MATCH("F5", Datensatz!C$1:AAB$1,0)), "")</f>
        <v/>
      </c>
    </row>
    <row r="656" spans="1:1" x14ac:dyDescent="0.25">
      <c r="A656" t="str">
        <f>IFERROR(INDEX(Datensatz!C$2:AAB$1543, _xlfn.AGGREGATE(15,6,(ROW(Datensatz!C$2:C$1543)-1)/(ISTEXT(INDEX(Datensatz!C$2:AAB$1543,,MATCH("F5", Datensatz!C$1:AAB$1,0)))), ROW(A652)), MATCH("F5", Datensatz!C$1:AAB$1,0)), "")</f>
        <v/>
      </c>
    </row>
    <row r="657" spans="1:1" x14ac:dyDescent="0.25">
      <c r="A657" t="str">
        <f>IFERROR(INDEX(Datensatz!C$2:AAB$1543, _xlfn.AGGREGATE(15,6,(ROW(Datensatz!C$2:C$1543)-1)/(ISTEXT(INDEX(Datensatz!C$2:AAB$1543,,MATCH("F5", Datensatz!C$1:AAB$1,0)))), ROW(A653)), MATCH("F5", Datensatz!C$1:AAB$1,0)), "")</f>
        <v/>
      </c>
    </row>
    <row r="658" spans="1:1" x14ac:dyDescent="0.25">
      <c r="A658" t="str">
        <f>IFERROR(INDEX(Datensatz!C$2:AAB$1543, _xlfn.AGGREGATE(15,6,(ROW(Datensatz!C$2:C$1543)-1)/(ISTEXT(INDEX(Datensatz!C$2:AAB$1543,,MATCH("F5", Datensatz!C$1:AAB$1,0)))), ROW(A654)), MATCH("F5", Datensatz!C$1:AAB$1,0)), "")</f>
        <v/>
      </c>
    </row>
    <row r="659" spans="1:1" x14ac:dyDescent="0.25">
      <c r="A659" t="str">
        <f>IFERROR(INDEX(Datensatz!C$2:AAB$1543, _xlfn.AGGREGATE(15,6,(ROW(Datensatz!C$2:C$1543)-1)/(ISTEXT(INDEX(Datensatz!C$2:AAB$1543,,MATCH("F5", Datensatz!C$1:AAB$1,0)))), ROW(A655)), MATCH("F5", Datensatz!C$1:AAB$1,0)), "")</f>
        <v/>
      </c>
    </row>
    <row r="660" spans="1:1" x14ac:dyDescent="0.25">
      <c r="A660" t="str">
        <f>IFERROR(INDEX(Datensatz!C$2:AAB$1543, _xlfn.AGGREGATE(15,6,(ROW(Datensatz!C$2:C$1543)-1)/(ISTEXT(INDEX(Datensatz!C$2:AAB$1543,,MATCH("F5", Datensatz!C$1:AAB$1,0)))), ROW(A656)), MATCH("F5", Datensatz!C$1:AAB$1,0)), "")</f>
        <v/>
      </c>
    </row>
    <row r="661" spans="1:1" x14ac:dyDescent="0.25">
      <c r="A661" t="str">
        <f>IFERROR(INDEX(Datensatz!C$2:AAB$1543, _xlfn.AGGREGATE(15,6,(ROW(Datensatz!C$2:C$1543)-1)/(ISTEXT(INDEX(Datensatz!C$2:AAB$1543,,MATCH("F5", Datensatz!C$1:AAB$1,0)))), ROW(A657)), MATCH("F5", Datensatz!C$1:AAB$1,0)), "")</f>
        <v/>
      </c>
    </row>
    <row r="662" spans="1:1" x14ac:dyDescent="0.25">
      <c r="A662" t="str">
        <f>IFERROR(INDEX(Datensatz!C$2:AAB$1543, _xlfn.AGGREGATE(15,6,(ROW(Datensatz!C$2:C$1543)-1)/(ISTEXT(INDEX(Datensatz!C$2:AAB$1543,,MATCH("F5", Datensatz!C$1:AAB$1,0)))), ROW(A658)), MATCH("F5", Datensatz!C$1:AAB$1,0)), "")</f>
        <v/>
      </c>
    </row>
    <row r="663" spans="1:1" x14ac:dyDescent="0.25">
      <c r="A663" t="str">
        <f>IFERROR(INDEX(Datensatz!C$2:AAB$1543, _xlfn.AGGREGATE(15,6,(ROW(Datensatz!C$2:C$1543)-1)/(ISTEXT(INDEX(Datensatz!C$2:AAB$1543,,MATCH("F5", Datensatz!C$1:AAB$1,0)))), ROW(A659)), MATCH("F5", Datensatz!C$1:AAB$1,0)), "")</f>
        <v/>
      </c>
    </row>
    <row r="664" spans="1:1" x14ac:dyDescent="0.25">
      <c r="A664" t="str">
        <f>IFERROR(INDEX(Datensatz!C$2:AAB$1543, _xlfn.AGGREGATE(15,6,(ROW(Datensatz!C$2:C$1543)-1)/(ISTEXT(INDEX(Datensatz!C$2:AAB$1543,,MATCH("F5", Datensatz!C$1:AAB$1,0)))), ROW(A660)), MATCH("F5", Datensatz!C$1:AAB$1,0)), "")</f>
        <v/>
      </c>
    </row>
    <row r="665" spans="1:1" x14ac:dyDescent="0.25">
      <c r="A665" t="str">
        <f>IFERROR(INDEX(Datensatz!C$2:AAB$1543, _xlfn.AGGREGATE(15,6,(ROW(Datensatz!C$2:C$1543)-1)/(ISTEXT(INDEX(Datensatz!C$2:AAB$1543,,MATCH("F5", Datensatz!C$1:AAB$1,0)))), ROW(A661)), MATCH("F5", Datensatz!C$1:AAB$1,0)), "")</f>
        <v/>
      </c>
    </row>
    <row r="666" spans="1:1" x14ac:dyDescent="0.25">
      <c r="A666" t="str">
        <f>IFERROR(INDEX(Datensatz!C$2:AAB$1543, _xlfn.AGGREGATE(15,6,(ROW(Datensatz!C$2:C$1543)-1)/(ISTEXT(INDEX(Datensatz!C$2:AAB$1543,,MATCH("F5", Datensatz!C$1:AAB$1,0)))), ROW(A662)), MATCH("F5", Datensatz!C$1:AAB$1,0)), "")</f>
        <v/>
      </c>
    </row>
    <row r="667" spans="1:1" x14ac:dyDescent="0.25">
      <c r="A667" t="str">
        <f>IFERROR(INDEX(Datensatz!C$2:AAB$1543, _xlfn.AGGREGATE(15,6,(ROW(Datensatz!C$2:C$1543)-1)/(ISTEXT(INDEX(Datensatz!C$2:AAB$1543,,MATCH("F5", Datensatz!C$1:AAB$1,0)))), ROW(A663)), MATCH("F5", Datensatz!C$1:AAB$1,0)), "")</f>
        <v/>
      </c>
    </row>
    <row r="668" spans="1:1" x14ac:dyDescent="0.25">
      <c r="A668" t="str">
        <f>IFERROR(INDEX(Datensatz!C$2:AAB$1543, _xlfn.AGGREGATE(15,6,(ROW(Datensatz!C$2:C$1543)-1)/(ISTEXT(INDEX(Datensatz!C$2:AAB$1543,,MATCH("F5", Datensatz!C$1:AAB$1,0)))), ROW(A664)), MATCH("F5", Datensatz!C$1:AAB$1,0)), "")</f>
        <v/>
      </c>
    </row>
    <row r="669" spans="1:1" x14ac:dyDescent="0.25">
      <c r="A669" t="str">
        <f>IFERROR(INDEX(Datensatz!C$2:AAB$1543, _xlfn.AGGREGATE(15,6,(ROW(Datensatz!C$2:C$1543)-1)/(ISTEXT(INDEX(Datensatz!C$2:AAB$1543,,MATCH("F5", Datensatz!C$1:AAB$1,0)))), ROW(A665)), MATCH("F5", Datensatz!C$1:AAB$1,0)), "")</f>
        <v/>
      </c>
    </row>
    <row r="670" spans="1:1" x14ac:dyDescent="0.25">
      <c r="A670" t="str">
        <f>IFERROR(INDEX(Datensatz!C$2:AAB$1543, _xlfn.AGGREGATE(15,6,(ROW(Datensatz!C$2:C$1543)-1)/(ISTEXT(INDEX(Datensatz!C$2:AAB$1543,,MATCH("F5", Datensatz!C$1:AAB$1,0)))), ROW(A666)), MATCH("F5", Datensatz!C$1:AAB$1,0)), "")</f>
        <v/>
      </c>
    </row>
    <row r="671" spans="1:1" x14ac:dyDescent="0.25">
      <c r="A671" t="str">
        <f>IFERROR(INDEX(Datensatz!C$2:AAB$1543, _xlfn.AGGREGATE(15,6,(ROW(Datensatz!C$2:C$1543)-1)/(ISTEXT(INDEX(Datensatz!C$2:AAB$1543,,MATCH("F5", Datensatz!C$1:AAB$1,0)))), ROW(A667)), MATCH("F5", Datensatz!C$1:AAB$1,0)), "")</f>
        <v/>
      </c>
    </row>
    <row r="672" spans="1:1" x14ac:dyDescent="0.25">
      <c r="A672" t="str">
        <f>IFERROR(INDEX(Datensatz!C$2:AAB$1543, _xlfn.AGGREGATE(15,6,(ROW(Datensatz!C$2:C$1543)-1)/(ISTEXT(INDEX(Datensatz!C$2:AAB$1543,,MATCH("F5", Datensatz!C$1:AAB$1,0)))), ROW(A668)), MATCH("F5", Datensatz!C$1:AAB$1,0)), "")</f>
        <v/>
      </c>
    </row>
    <row r="673" spans="1:1" x14ac:dyDescent="0.25">
      <c r="A673" t="str">
        <f>IFERROR(INDEX(Datensatz!C$2:AAB$1543, _xlfn.AGGREGATE(15,6,(ROW(Datensatz!C$2:C$1543)-1)/(ISTEXT(INDEX(Datensatz!C$2:AAB$1543,,MATCH("F5", Datensatz!C$1:AAB$1,0)))), ROW(A669)), MATCH("F5", Datensatz!C$1:AAB$1,0)), "")</f>
        <v/>
      </c>
    </row>
    <row r="674" spans="1:1" x14ac:dyDescent="0.25">
      <c r="A674" t="str">
        <f>IFERROR(INDEX(Datensatz!C$2:AAB$1543, _xlfn.AGGREGATE(15,6,(ROW(Datensatz!C$2:C$1543)-1)/(ISTEXT(INDEX(Datensatz!C$2:AAB$1543,,MATCH("F5", Datensatz!C$1:AAB$1,0)))), ROW(A670)), MATCH("F5", Datensatz!C$1:AAB$1,0)), "")</f>
        <v/>
      </c>
    </row>
    <row r="675" spans="1:1" x14ac:dyDescent="0.25">
      <c r="A675" t="str">
        <f>IFERROR(INDEX(Datensatz!C$2:AAB$1543, _xlfn.AGGREGATE(15,6,(ROW(Datensatz!C$2:C$1543)-1)/(ISTEXT(INDEX(Datensatz!C$2:AAB$1543,,MATCH("F5", Datensatz!C$1:AAB$1,0)))), ROW(A671)), MATCH("F5", Datensatz!C$1:AAB$1,0)), "")</f>
        <v/>
      </c>
    </row>
    <row r="676" spans="1:1" x14ac:dyDescent="0.25">
      <c r="A676" t="str">
        <f>IFERROR(INDEX(Datensatz!C$2:AAB$1543, _xlfn.AGGREGATE(15,6,(ROW(Datensatz!C$2:C$1543)-1)/(ISTEXT(INDEX(Datensatz!C$2:AAB$1543,,MATCH("F5", Datensatz!C$1:AAB$1,0)))), ROW(A672)), MATCH("F5", Datensatz!C$1:AAB$1,0)), "")</f>
        <v/>
      </c>
    </row>
    <row r="677" spans="1:1" x14ac:dyDescent="0.25">
      <c r="A677" t="str">
        <f>IFERROR(INDEX(Datensatz!C$2:AAB$1543, _xlfn.AGGREGATE(15,6,(ROW(Datensatz!C$2:C$1543)-1)/(ISTEXT(INDEX(Datensatz!C$2:AAB$1543,,MATCH("F5", Datensatz!C$1:AAB$1,0)))), ROW(A673)), MATCH("F5", Datensatz!C$1:AAB$1,0)), "")</f>
        <v/>
      </c>
    </row>
    <row r="678" spans="1:1" x14ac:dyDescent="0.25">
      <c r="A678" t="str">
        <f>IFERROR(INDEX(Datensatz!C$2:AAB$1543, _xlfn.AGGREGATE(15,6,(ROW(Datensatz!C$2:C$1543)-1)/(ISTEXT(INDEX(Datensatz!C$2:AAB$1543,,MATCH("F5", Datensatz!C$1:AAB$1,0)))), ROW(A674)), MATCH("F5", Datensatz!C$1:AAB$1,0)), "")</f>
        <v/>
      </c>
    </row>
    <row r="679" spans="1:1" x14ac:dyDescent="0.25">
      <c r="A679" t="str">
        <f>IFERROR(INDEX(Datensatz!C$2:AAB$1543, _xlfn.AGGREGATE(15,6,(ROW(Datensatz!C$2:C$1543)-1)/(ISTEXT(INDEX(Datensatz!C$2:AAB$1543,,MATCH("F5", Datensatz!C$1:AAB$1,0)))), ROW(A675)), MATCH("F5", Datensatz!C$1:AAB$1,0)), "")</f>
        <v/>
      </c>
    </row>
    <row r="680" spans="1:1" x14ac:dyDescent="0.25">
      <c r="A680" t="str">
        <f>IFERROR(INDEX(Datensatz!C$2:AAB$1543, _xlfn.AGGREGATE(15,6,(ROW(Datensatz!C$2:C$1543)-1)/(ISTEXT(INDEX(Datensatz!C$2:AAB$1543,,MATCH("F5", Datensatz!C$1:AAB$1,0)))), ROW(A676)), MATCH("F5", Datensatz!C$1:AAB$1,0)), "")</f>
        <v/>
      </c>
    </row>
    <row r="681" spans="1:1" x14ac:dyDescent="0.25">
      <c r="A681" t="str">
        <f>IFERROR(INDEX(Datensatz!C$2:AAB$1543, _xlfn.AGGREGATE(15,6,(ROW(Datensatz!C$2:C$1543)-1)/(ISTEXT(INDEX(Datensatz!C$2:AAB$1543,,MATCH("F5", Datensatz!C$1:AAB$1,0)))), ROW(A677)), MATCH("F5", Datensatz!C$1:AAB$1,0)), "")</f>
        <v/>
      </c>
    </row>
    <row r="682" spans="1:1" x14ac:dyDescent="0.25">
      <c r="A682" t="str">
        <f>IFERROR(INDEX(Datensatz!C$2:AAB$1543, _xlfn.AGGREGATE(15,6,(ROW(Datensatz!C$2:C$1543)-1)/(ISTEXT(INDEX(Datensatz!C$2:AAB$1543,,MATCH("F5", Datensatz!C$1:AAB$1,0)))), ROW(A678)), MATCH("F5", Datensatz!C$1:AAB$1,0)), "")</f>
        <v/>
      </c>
    </row>
    <row r="683" spans="1:1" x14ac:dyDescent="0.25">
      <c r="A683" t="str">
        <f>IFERROR(INDEX(Datensatz!C$2:AAB$1543, _xlfn.AGGREGATE(15,6,(ROW(Datensatz!C$2:C$1543)-1)/(ISTEXT(INDEX(Datensatz!C$2:AAB$1543,,MATCH("F5", Datensatz!C$1:AAB$1,0)))), ROW(A679)), MATCH("F5", Datensatz!C$1:AAB$1,0)), "")</f>
        <v/>
      </c>
    </row>
    <row r="684" spans="1:1" x14ac:dyDescent="0.25">
      <c r="A684" t="str">
        <f>IFERROR(INDEX(Datensatz!C$2:AAB$1543, _xlfn.AGGREGATE(15,6,(ROW(Datensatz!C$2:C$1543)-1)/(ISTEXT(INDEX(Datensatz!C$2:AAB$1543,,MATCH("F5", Datensatz!C$1:AAB$1,0)))), ROW(A680)), MATCH("F5", Datensatz!C$1:AAB$1,0)), "")</f>
        <v/>
      </c>
    </row>
    <row r="685" spans="1:1" x14ac:dyDescent="0.25">
      <c r="A685" t="str">
        <f>IFERROR(INDEX(Datensatz!C$2:AAB$1543, _xlfn.AGGREGATE(15,6,(ROW(Datensatz!C$2:C$1543)-1)/(ISTEXT(INDEX(Datensatz!C$2:AAB$1543,,MATCH("F5", Datensatz!C$1:AAB$1,0)))), ROW(A681)), MATCH("F5", Datensatz!C$1:AAB$1,0)), "")</f>
        <v/>
      </c>
    </row>
    <row r="686" spans="1:1" x14ac:dyDescent="0.25">
      <c r="A686" t="str">
        <f>IFERROR(INDEX(Datensatz!C$2:AAB$1543, _xlfn.AGGREGATE(15,6,(ROW(Datensatz!C$2:C$1543)-1)/(ISTEXT(INDEX(Datensatz!C$2:AAB$1543,,MATCH("F5", Datensatz!C$1:AAB$1,0)))), ROW(A682)), MATCH("F5", Datensatz!C$1:AAB$1,0)), "")</f>
        <v/>
      </c>
    </row>
    <row r="687" spans="1:1" x14ac:dyDescent="0.25">
      <c r="A687" t="str">
        <f>IFERROR(INDEX(Datensatz!C$2:AAB$1543, _xlfn.AGGREGATE(15,6,(ROW(Datensatz!C$2:C$1543)-1)/(ISTEXT(INDEX(Datensatz!C$2:AAB$1543,,MATCH("F5", Datensatz!C$1:AAB$1,0)))), ROW(A683)), MATCH("F5", Datensatz!C$1:AAB$1,0)), "")</f>
        <v/>
      </c>
    </row>
    <row r="688" spans="1:1" x14ac:dyDescent="0.25">
      <c r="A688" t="str">
        <f>IFERROR(INDEX(Datensatz!C$2:AAB$1543, _xlfn.AGGREGATE(15,6,(ROW(Datensatz!C$2:C$1543)-1)/(ISTEXT(INDEX(Datensatz!C$2:AAB$1543,,MATCH("F5", Datensatz!C$1:AAB$1,0)))), ROW(A684)), MATCH("F5", Datensatz!C$1:AAB$1,0)), "")</f>
        <v/>
      </c>
    </row>
    <row r="689" spans="1:1" x14ac:dyDescent="0.25">
      <c r="A689" t="str">
        <f>IFERROR(INDEX(Datensatz!C$2:AAB$1543, _xlfn.AGGREGATE(15,6,(ROW(Datensatz!C$2:C$1543)-1)/(ISTEXT(INDEX(Datensatz!C$2:AAB$1543,,MATCH("F5", Datensatz!C$1:AAB$1,0)))), ROW(A685)), MATCH("F5", Datensatz!C$1:AAB$1,0)), "")</f>
        <v/>
      </c>
    </row>
    <row r="690" spans="1:1" x14ac:dyDescent="0.25">
      <c r="A690" t="str">
        <f>IFERROR(INDEX(Datensatz!C$2:AAB$1543, _xlfn.AGGREGATE(15,6,(ROW(Datensatz!C$2:C$1543)-1)/(ISTEXT(INDEX(Datensatz!C$2:AAB$1543,,MATCH("F5", Datensatz!C$1:AAB$1,0)))), ROW(A686)), MATCH("F5", Datensatz!C$1:AAB$1,0)), "")</f>
        <v/>
      </c>
    </row>
    <row r="691" spans="1:1" x14ac:dyDescent="0.25">
      <c r="A691" t="str">
        <f>IFERROR(INDEX(Datensatz!C$2:AAB$1543, _xlfn.AGGREGATE(15,6,(ROW(Datensatz!C$2:C$1543)-1)/(ISTEXT(INDEX(Datensatz!C$2:AAB$1543,,MATCH("F5", Datensatz!C$1:AAB$1,0)))), ROW(A687)), MATCH("F5", Datensatz!C$1:AAB$1,0)), "")</f>
        <v/>
      </c>
    </row>
    <row r="692" spans="1:1" x14ac:dyDescent="0.25">
      <c r="A692" t="str">
        <f>IFERROR(INDEX(Datensatz!C$2:AAB$1543, _xlfn.AGGREGATE(15,6,(ROW(Datensatz!C$2:C$1543)-1)/(ISTEXT(INDEX(Datensatz!C$2:AAB$1543,,MATCH("F5", Datensatz!C$1:AAB$1,0)))), ROW(A688)), MATCH("F5", Datensatz!C$1:AAB$1,0)), "")</f>
        <v/>
      </c>
    </row>
    <row r="693" spans="1:1" x14ac:dyDescent="0.25">
      <c r="A693" t="str">
        <f>IFERROR(INDEX(Datensatz!C$2:AAB$1543, _xlfn.AGGREGATE(15,6,(ROW(Datensatz!C$2:C$1543)-1)/(ISTEXT(INDEX(Datensatz!C$2:AAB$1543,,MATCH("F5", Datensatz!C$1:AAB$1,0)))), ROW(A689)), MATCH("F5", Datensatz!C$1:AAB$1,0)), "")</f>
        <v/>
      </c>
    </row>
    <row r="694" spans="1:1" x14ac:dyDescent="0.25">
      <c r="A694" t="str">
        <f>IFERROR(INDEX(Datensatz!C$2:AAB$1543, _xlfn.AGGREGATE(15,6,(ROW(Datensatz!C$2:C$1543)-1)/(ISTEXT(INDEX(Datensatz!C$2:AAB$1543,,MATCH("F5", Datensatz!C$1:AAB$1,0)))), ROW(A690)), MATCH("F5", Datensatz!C$1:AAB$1,0)), "")</f>
        <v/>
      </c>
    </row>
    <row r="695" spans="1:1" x14ac:dyDescent="0.25">
      <c r="A695" t="str">
        <f>IFERROR(INDEX(Datensatz!C$2:AAB$1543, _xlfn.AGGREGATE(15,6,(ROW(Datensatz!C$2:C$1543)-1)/(ISTEXT(INDEX(Datensatz!C$2:AAB$1543,,MATCH("F5", Datensatz!C$1:AAB$1,0)))), ROW(A691)), MATCH("F5", Datensatz!C$1:AAB$1,0)), "")</f>
        <v/>
      </c>
    </row>
    <row r="696" spans="1:1" x14ac:dyDescent="0.25">
      <c r="A696" t="str">
        <f>IFERROR(INDEX(Datensatz!C$2:AAB$1543, _xlfn.AGGREGATE(15,6,(ROW(Datensatz!C$2:C$1543)-1)/(ISTEXT(INDEX(Datensatz!C$2:AAB$1543,,MATCH("F5", Datensatz!C$1:AAB$1,0)))), ROW(A692)), MATCH("F5", Datensatz!C$1:AAB$1,0)), "")</f>
        <v/>
      </c>
    </row>
    <row r="697" spans="1:1" x14ac:dyDescent="0.25">
      <c r="A697" t="str">
        <f>IFERROR(INDEX(Datensatz!C$2:AAB$1543, _xlfn.AGGREGATE(15,6,(ROW(Datensatz!C$2:C$1543)-1)/(ISTEXT(INDEX(Datensatz!C$2:AAB$1543,,MATCH("F5", Datensatz!C$1:AAB$1,0)))), ROW(A693)), MATCH("F5", Datensatz!C$1:AAB$1,0)), "")</f>
        <v/>
      </c>
    </row>
    <row r="698" spans="1:1" x14ac:dyDescent="0.25">
      <c r="A698" t="str">
        <f>IFERROR(INDEX(Datensatz!C$2:AAB$1543, _xlfn.AGGREGATE(15,6,(ROW(Datensatz!C$2:C$1543)-1)/(ISTEXT(INDEX(Datensatz!C$2:AAB$1543,,MATCH("F5", Datensatz!C$1:AAB$1,0)))), ROW(A694)), MATCH("F5", Datensatz!C$1:AAB$1,0)), "")</f>
        <v/>
      </c>
    </row>
    <row r="699" spans="1:1" x14ac:dyDescent="0.25">
      <c r="A699" t="str">
        <f>IFERROR(INDEX(Datensatz!C$2:AAB$1543, _xlfn.AGGREGATE(15,6,(ROW(Datensatz!C$2:C$1543)-1)/(ISTEXT(INDEX(Datensatz!C$2:AAB$1543,,MATCH("F5", Datensatz!C$1:AAB$1,0)))), ROW(A695)), MATCH("F5", Datensatz!C$1:AAB$1,0)), "")</f>
        <v/>
      </c>
    </row>
    <row r="700" spans="1:1" x14ac:dyDescent="0.25">
      <c r="A700" t="str">
        <f>IFERROR(INDEX(Datensatz!C$2:AAB$1543, _xlfn.AGGREGATE(15,6,(ROW(Datensatz!C$2:C$1543)-1)/(ISTEXT(INDEX(Datensatz!C$2:AAB$1543,,MATCH("F5", Datensatz!C$1:AAB$1,0)))), ROW(A696)), MATCH("F5", Datensatz!C$1:AAB$1,0)), "")</f>
        <v/>
      </c>
    </row>
    <row r="701" spans="1:1" x14ac:dyDescent="0.25">
      <c r="A701" t="str">
        <f>IFERROR(INDEX(Datensatz!C$2:AAB$1543, _xlfn.AGGREGATE(15,6,(ROW(Datensatz!C$2:C$1543)-1)/(ISTEXT(INDEX(Datensatz!C$2:AAB$1543,,MATCH("F5", Datensatz!C$1:AAB$1,0)))), ROW(A697)), MATCH("F5", Datensatz!C$1:AAB$1,0)), "")</f>
        <v/>
      </c>
    </row>
    <row r="702" spans="1:1" x14ac:dyDescent="0.25">
      <c r="A702" t="str">
        <f>IFERROR(INDEX(Datensatz!C$2:AAB$1543, _xlfn.AGGREGATE(15,6,(ROW(Datensatz!C$2:C$1543)-1)/(ISTEXT(INDEX(Datensatz!C$2:AAB$1543,,MATCH("F5", Datensatz!C$1:AAB$1,0)))), ROW(A698)), MATCH("F5", Datensatz!C$1:AAB$1,0)), "")</f>
        <v/>
      </c>
    </row>
    <row r="703" spans="1:1" x14ac:dyDescent="0.25">
      <c r="A703" t="str">
        <f>IFERROR(INDEX(Datensatz!C$2:AAB$1543, _xlfn.AGGREGATE(15,6,(ROW(Datensatz!C$2:C$1543)-1)/(ISTEXT(INDEX(Datensatz!C$2:AAB$1543,,MATCH("F5", Datensatz!C$1:AAB$1,0)))), ROW(A699)), MATCH("F5", Datensatz!C$1:AAB$1,0)), "")</f>
        <v/>
      </c>
    </row>
    <row r="704" spans="1:1" x14ac:dyDescent="0.25">
      <c r="A704" t="str">
        <f>IFERROR(INDEX(Datensatz!C$2:AAB$1543, _xlfn.AGGREGATE(15,6,(ROW(Datensatz!C$2:C$1543)-1)/(ISTEXT(INDEX(Datensatz!C$2:AAB$1543,,MATCH("F5", Datensatz!C$1:AAB$1,0)))), ROW(A700)), MATCH("F5", Datensatz!C$1:AAB$1,0)), "")</f>
        <v/>
      </c>
    </row>
    <row r="705" spans="1:1" x14ac:dyDescent="0.25">
      <c r="A705" t="str">
        <f>IFERROR(INDEX(Datensatz!C$2:AAB$1543, _xlfn.AGGREGATE(15,6,(ROW(Datensatz!C$2:C$1543)-1)/(ISTEXT(INDEX(Datensatz!C$2:AAB$1543,,MATCH("F5", Datensatz!C$1:AAB$1,0)))), ROW(A701)), MATCH("F5", Datensatz!C$1:AAB$1,0)), "")</f>
        <v/>
      </c>
    </row>
    <row r="706" spans="1:1" x14ac:dyDescent="0.25">
      <c r="A706" t="str">
        <f>IFERROR(INDEX(Datensatz!C$2:AAB$1543, _xlfn.AGGREGATE(15,6,(ROW(Datensatz!C$2:C$1543)-1)/(ISTEXT(INDEX(Datensatz!C$2:AAB$1543,,MATCH("F5", Datensatz!C$1:AAB$1,0)))), ROW(A702)), MATCH("F5", Datensatz!C$1:AAB$1,0)), "")</f>
        <v/>
      </c>
    </row>
    <row r="707" spans="1:1" x14ac:dyDescent="0.25">
      <c r="A707" t="str">
        <f>IFERROR(INDEX(Datensatz!C$2:AAB$1543, _xlfn.AGGREGATE(15,6,(ROW(Datensatz!C$2:C$1543)-1)/(ISTEXT(INDEX(Datensatz!C$2:AAB$1543,,MATCH("F5", Datensatz!C$1:AAB$1,0)))), ROW(A703)), MATCH("F5", Datensatz!C$1:AAB$1,0)), "")</f>
        <v/>
      </c>
    </row>
    <row r="708" spans="1:1" x14ac:dyDescent="0.25">
      <c r="A708" t="str">
        <f>IFERROR(INDEX(Datensatz!C$2:AAB$1543, _xlfn.AGGREGATE(15,6,(ROW(Datensatz!C$2:C$1543)-1)/(ISTEXT(INDEX(Datensatz!C$2:AAB$1543,,MATCH("F5", Datensatz!C$1:AAB$1,0)))), ROW(A704)), MATCH("F5", Datensatz!C$1:AAB$1,0)), "")</f>
        <v/>
      </c>
    </row>
    <row r="709" spans="1:1" x14ac:dyDescent="0.25">
      <c r="A709" t="str">
        <f>IFERROR(INDEX(Datensatz!C$2:AAB$1543, _xlfn.AGGREGATE(15,6,(ROW(Datensatz!C$2:C$1543)-1)/(ISTEXT(INDEX(Datensatz!C$2:AAB$1543,,MATCH("F5", Datensatz!C$1:AAB$1,0)))), ROW(A705)), MATCH("F5", Datensatz!C$1:AAB$1,0)), "")</f>
        <v/>
      </c>
    </row>
    <row r="710" spans="1:1" x14ac:dyDescent="0.25">
      <c r="A710" t="str">
        <f>IFERROR(INDEX(Datensatz!C$2:AAB$1543, _xlfn.AGGREGATE(15,6,(ROW(Datensatz!C$2:C$1543)-1)/(ISTEXT(INDEX(Datensatz!C$2:AAB$1543,,MATCH("F5", Datensatz!C$1:AAB$1,0)))), ROW(A706)), MATCH("F5", Datensatz!C$1:AAB$1,0)), "")</f>
        <v/>
      </c>
    </row>
    <row r="711" spans="1:1" x14ac:dyDescent="0.25">
      <c r="A711" t="str">
        <f>IFERROR(INDEX(Datensatz!C$2:AAB$1543, _xlfn.AGGREGATE(15,6,(ROW(Datensatz!C$2:C$1543)-1)/(ISTEXT(INDEX(Datensatz!C$2:AAB$1543,,MATCH("F5", Datensatz!C$1:AAB$1,0)))), ROW(A707)), MATCH("F5", Datensatz!C$1:AAB$1,0)), "")</f>
        <v/>
      </c>
    </row>
    <row r="712" spans="1:1" x14ac:dyDescent="0.25">
      <c r="A712" t="str">
        <f>IFERROR(INDEX(Datensatz!C$2:AAB$1543, _xlfn.AGGREGATE(15,6,(ROW(Datensatz!C$2:C$1543)-1)/(ISTEXT(INDEX(Datensatz!C$2:AAB$1543,,MATCH("F5", Datensatz!C$1:AAB$1,0)))), ROW(A708)), MATCH("F5", Datensatz!C$1:AAB$1,0)), "")</f>
        <v/>
      </c>
    </row>
    <row r="713" spans="1:1" x14ac:dyDescent="0.25">
      <c r="A713" t="str">
        <f>IFERROR(INDEX(Datensatz!C$2:AAB$1543, _xlfn.AGGREGATE(15,6,(ROW(Datensatz!C$2:C$1543)-1)/(ISTEXT(INDEX(Datensatz!C$2:AAB$1543,,MATCH("F5", Datensatz!C$1:AAB$1,0)))), ROW(A709)), MATCH("F5", Datensatz!C$1:AAB$1,0)), "")</f>
        <v/>
      </c>
    </row>
    <row r="714" spans="1:1" x14ac:dyDescent="0.25">
      <c r="A714" t="str">
        <f>IFERROR(INDEX(Datensatz!C$2:AAB$1543, _xlfn.AGGREGATE(15,6,(ROW(Datensatz!C$2:C$1543)-1)/(ISTEXT(INDEX(Datensatz!C$2:AAB$1543,,MATCH("F5", Datensatz!C$1:AAB$1,0)))), ROW(A710)), MATCH("F5", Datensatz!C$1:AAB$1,0)), "")</f>
        <v/>
      </c>
    </row>
    <row r="715" spans="1:1" x14ac:dyDescent="0.25">
      <c r="A715" t="str">
        <f>IFERROR(INDEX(Datensatz!C$2:AAB$1543, _xlfn.AGGREGATE(15,6,(ROW(Datensatz!C$2:C$1543)-1)/(ISTEXT(INDEX(Datensatz!C$2:AAB$1543,,MATCH("F5", Datensatz!C$1:AAB$1,0)))), ROW(A711)), MATCH("F5", Datensatz!C$1:AAB$1,0)), "")</f>
        <v/>
      </c>
    </row>
    <row r="716" spans="1:1" x14ac:dyDescent="0.25">
      <c r="A716" t="str">
        <f>IFERROR(INDEX(Datensatz!C$2:AAB$1543, _xlfn.AGGREGATE(15,6,(ROW(Datensatz!C$2:C$1543)-1)/(ISTEXT(INDEX(Datensatz!C$2:AAB$1543,,MATCH("F5", Datensatz!C$1:AAB$1,0)))), ROW(A712)), MATCH("F5", Datensatz!C$1:AAB$1,0)), "")</f>
        <v/>
      </c>
    </row>
    <row r="717" spans="1:1" x14ac:dyDescent="0.25">
      <c r="A717" t="str">
        <f>IFERROR(INDEX(Datensatz!C$2:AAB$1543, _xlfn.AGGREGATE(15,6,(ROW(Datensatz!C$2:C$1543)-1)/(ISTEXT(INDEX(Datensatz!C$2:AAB$1543,,MATCH("F5", Datensatz!C$1:AAB$1,0)))), ROW(A713)), MATCH("F5", Datensatz!C$1:AAB$1,0)), "")</f>
        <v/>
      </c>
    </row>
    <row r="718" spans="1:1" x14ac:dyDescent="0.25">
      <c r="A718" t="str">
        <f>IFERROR(INDEX(Datensatz!C$2:AAB$1543, _xlfn.AGGREGATE(15,6,(ROW(Datensatz!C$2:C$1543)-1)/(ISTEXT(INDEX(Datensatz!C$2:AAB$1543,,MATCH("F5", Datensatz!C$1:AAB$1,0)))), ROW(A714)), MATCH("F5", Datensatz!C$1:AAB$1,0)), "")</f>
        <v/>
      </c>
    </row>
    <row r="719" spans="1:1" x14ac:dyDescent="0.25">
      <c r="A719" t="str">
        <f>IFERROR(INDEX(Datensatz!C$2:AAB$1543, _xlfn.AGGREGATE(15,6,(ROW(Datensatz!C$2:C$1543)-1)/(ISTEXT(INDEX(Datensatz!C$2:AAB$1543,,MATCH("F5", Datensatz!C$1:AAB$1,0)))), ROW(A715)), MATCH("F5", Datensatz!C$1:AAB$1,0)), "")</f>
        <v/>
      </c>
    </row>
    <row r="720" spans="1:1" x14ac:dyDescent="0.25">
      <c r="A720" t="str">
        <f>IFERROR(INDEX(Datensatz!C$2:AAB$1543, _xlfn.AGGREGATE(15,6,(ROW(Datensatz!C$2:C$1543)-1)/(ISTEXT(INDEX(Datensatz!C$2:AAB$1543,,MATCH("F5", Datensatz!C$1:AAB$1,0)))), ROW(A716)), MATCH("F5", Datensatz!C$1:AAB$1,0)), "")</f>
        <v/>
      </c>
    </row>
    <row r="721" spans="1:1" x14ac:dyDescent="0.25">
      <c r="A721" t="str">
        <f>IFERROR(INDEX(Datensatz!C$2:AAB$1543, _xlfn.AGGREGATE(15,6,(ROW(Datensatz!C$2:C$1543)-1)/(ISTEXT(INDEX(Datensatz!C$2:AAB$1543,,MATCH("F5", Datensatz!C$1:AAB$1,0)))), ROW(A717)), MATCH("F5", Datensatz!C$1:AAB$1,0)), "")</f>
        <v/>
      </c>
    </row>
    <row r="722" spans="1:1" x14ac:dyDescent="0.25">
      <c r="A722" t="str">
        <f>IFERROR(INDEX(Datensatz!C$2:AAB$1543, _xlfn.AGGREGATE(15,6,(ROW(Datensatz!C$2:C$1543)-1)/(ISTEXT(INDEX(Datensatz!C$2:AAB$1543,,MATCH("F5", Datensatz!C$1:AAB$1,0)))), ROW(A718)), MATCH("F5", Datensatz!C$1:AAB$1,0)), "")</f>
        <v/>
      </c>
    </row>
    <row r="723" spans="1:1" x14ac:dyDescent="0.25">
      <c r="A723" t="str">
        <f>IFERROR(INDEX(Datensatz!C$2:AAB$1543, _xlfn.AGGREGATE(15,6,(ROW(Datensatz!C$2:C$1543)-1)/(ISTEXT(INDEX(Datensatz!C$2:AAB$1543,,MATCH("F5", Datensatz!C$1:AAB$1,0)))), ROW(A719)), MATCH("F5", Datensatz!C$1:AAB$1,0)), "")</f>
        <v/>
      </c>
    </row>
    <row r="724" spans="1:1" x14ac:dyDescent="0.25">
      <c r="A724" t="str">
        <f>IFERROR(INDEX(Datensatz!C$2:AAB$1543, _xlfn.AGGREGATE(15,6,(ROW(Datensatz!C$2:C$1543)-1)/(ISTEXT(INDEX(Datensatz!C$2:AAB$1543,,MATCH("F5", Datensatz!C$1:AAB$1,0)))), ROW(A720)), MATCH("F5", Datensatz!C$1:AAB$1,0)), "")</f>
        <v/>
      </c>
    </row>
    <row r="725" spans="1:1" x14ac:dyDescent="0.25">
      <c r="A725" t="str">
        <f>IFERROR(INDEX(Datensatz!C$2:AAB$1543, _xlfn.AGGREGATE(15,6,(ROW(Datensatz!C$2:C$1543)-1)/(ISTEXT(INDEX(Datensatz!C$2:AAB$1543,,MATCH("F5", Datensatz!C$1:AAB$1,0)))), ROW(A721)), MATCH("F5", Datensatz!C$1:AAB$1,0)), "")</f>
        <v/>
      </c>
    </row>
    <row r="726" spans="1:1" x14ac:dyDescent="0.25">
      <c r="A726" t="str">
        <f>IFERROR(INDEX(Datensatz!C$2:AAB$1543, _xlfn.AGGREGATE(15,6,(ROW(Datensatz!C$2:C$1543)-1)/(ISTEXT(INDEX(Datensatz!C$2:AAB$1543,,MATCH("F5", Datensatz!C$1:AAB$1,0)))), ROW(A722)), MATCH("F5", Datensatz!C$1:AAB$1,0)), "")</f>
        <v/>
      </c>
    </row>
    <row r="727" spans="1:1" x14ac:dyDescent="0.25">
      <c r="A727" t="str">
        <f>IFERROR(INDEX(Datensatz!C$2:AAB$1543, _xlfn.AGGREGATE(15,6,(ROW(Datensatz!C$2:C$1543)-1)/(ISTEXT(INDEX(Datensatz!C$2:AAB$1543,,MATCH("F5", Datensatz!C$1:AAB$1,0)))), ROW(A723)), MATCH("F5", Datensatz!C$1:AAB$1,0)), "")</f>
        <v/>
      </c>
    </row>
    <row r="728" spans="1:1" x14ac:dyDescent="0.25">
      <c r="A728" t="str">
        <f>IFERROR(INDEX(Datensatz!C$2:AAB$1543, _xlfn.AGGREGATE(15,6,(ROW(Datensatz!C$2:C$1543)-1)/(ISTEXT(INDEX(Datensatz!C$2:AAB$1543,,MATCH("F5", Datensatz!C$1:AAB$1,0)))), ROW(A724)), MATCH("F5", Datensatz!C$1:AAB$1,0)), "")</f>
        <v/>
      </c>
    </row>
    <row r="729" spans="1:1" x14ac:dyDescent="0.25">
      <c r="A729" t="str">
        <f>IFERROR(INDEX(Datensatz!C$2:AAB$1543, _xlfn.AGGREGATE(15,6,(ROW(Datensatz!C$2:C$1543)-1)/(ISTEXT(INDEX(Datensatz!C$2:AAB$1543,,MATCH("F5", Datensatz!C$1:AAB$1,0)))), ROW(A725)), MATCH("F5", Datensatz!C$1:AAB$1,0)), "")</f>
        <v/>
      </c>
    </row>
    <row r="730" spans="1:1" x14ac:dyDescent="0.25">
      <c r="A730" t="str">
        <f>IFERROR(INDEX(Datensatz!C$2:AAB$1543, _xlfn.AGGREGATE(15,6,(ROW(Datensatz!C$2:C$1543)-1)/(ISTEXT(INDEX(Datensatz!C$2:AAB$1543,,MATCH("F5", Datensatz!C$1:AAB$1,0)))), ROW(A726)), MATCH("F5", Datensatz!C$1:AAB$1,0)), "")</f>
        <v/>
      </c>
    </row>
    <row r="731" spans="1:1" x14ac:dyDescent="0.25">
      <c r="A731" t="str">
        <f>IFERROR(INDEX(Datensatz!C$2:AAB$1543, _xlfn.AGGREGATE(15,6,(ROW(Datensatz!C$2:C$1543)-1)/(ISTEXT(INDEX(Datensatz!C$2:AAB$1543,,MATCH("F5", Datensatz!C$1:AAB$1,0)))), ROW(A727)), MATCH("F5", Datensatz!C$1:AAB$1,0)), "")</f>
        <v/>
      </c>
    </row>
    <row r="732" spans="1:1" x14ac:dyDescent="0.25">
      <c r="A732" t="str">
        <f>IFERROR(INDEX(Datensatz!C$2:AAB$1543, _xlfn.AGGREGATE(15,6,(ROW(Datensatz!C$2:C$1543)-1)/(ISTEXT(INDEX(Datensatz!C$2:AAB$1543,,MATCH("F5", Datensatz!C$1:AAB$1,0)))), ROW(A728)), MATCH("F5", Datensatz!C$1:AAB$1,0)), "")</f>
        <v/>
      </c>
    </row>
    <row r="733" spans="1:1" x14ac:dyDescent="0.25">
      <c r="A733" t="str">
        <f>IFERROR(INDEX(Datensatz!C$2:AAB$1543, _xlfn.AGGREGATE(15,6,(ROW(Datensatz!C$2:C$1543)-1)/(ISTEXT(INDEX(Datensatz!C$2:AAB$1543,,MATCH("F5", Datensatz!C$1:AAB$1,0)))), ROW(A729)), MATCH("F5", Datensatz!C$1:AAB$1,0)), "")</f>
        <v/>
      </c>
    </row>
    <row r="734" spans="1:1" x14ac:dyDescent="0.25">
      <c r="A734" t="str">
        <f>IFERROR(INDEX(Datensatz!C$2:AAB$1543, _xlfn.AGGREGATE(15,6,(ROW(Datensatz!C$2:C$1543)-1)/(ISTEXT(INDEX(Datensatz!C$2:AAB$1543,,MATCH("F5", Datensatz!C$1:AAB$1,0)))), ROW(A730)), MATCH("F5", Datensatz!C$1:AAB$1,0)), "")</f>
        <v/>
      </c>
    </row>
    <row r="735" spans="1:1" x14ac:dyDescent="0.25">
      <c r="A735" t="str">
        <f>IFERROR(INDEX(Datensatz!C$2:AAB$1543, _xlfn.AGGREGATE(15,6,(ROW(Datensatz!C$2:C$1543)-1)/(ISTEXT(INDEX(Datensatz!C$2:AAB$1543,,MATCH("F5", Datensatz!C$1:AAB$1,0)))), ROW(A731)), MATCH("F5", Datensatz!C$1:AAB$1,0)), "")</f>
        <v/>
      </c>
    </row>
    <row r="736" spans="1:1" x14ac:dyDescent="0.25">
      <c r="A736" t="str">
        <f>IFERROR(INDEX(Datensatz!C$2:AAB$1543, _xlfn.AGGREGATE(15,6,(ROW(Datensatz!C$2:C$1543)-1)/(ISTEXT(INDEX(Datensatz!C$2:AAB$1543,,MATCH("F5", Datensatz!C$1:AAB$1,0)))), ROW(A732)), MATCH("F5", Datensatz!C$1:AAB$1,0)), "")</f>
        <v/>
      </c>
    </row>
    <row r="737" spans="1:1" x14ac:dyDescent="0.25">
      <c r="A737" t="str">
        <f>IFERROR(INDEX(Datensatz!C$2:AAB$1543, _xlfn.AGGREGATE(15,6,(ROW(Datensatz!C$2:C$1543)-1)/(ISTEXT(INDEX(Datensatz!C$2:AAB$1543,,MATCH("F5", Datensatz!C$1:AAB$1,0)))), ROW(A733)), MATCH("F5", Datensatz!C$1:AAB$1,0)), "")</f>
        <v/>
      </c>
    </row>
    <row r="738" spans="1:1" x14ac:dyDescent="0.25">
      <c r="A738" t="str">
        <f>IFERROR(INDEX(Datensatz!C$2:AAB$1543, _xlfn.AGGREGATE(15,6,(ROW(Datensatz!C$2:C$1543)-1)/(ISTEXT(INDEX(Datensatz!C$2:AAB$1543,,MATCH("F5", Datensatz!C$1:AAB$1,0)))), ROW(A734)), MATCH("F5", Datensatz!C$1:AAB$1,0)), "")</f>
        <v/>
      </c>
    </row>
    <row r="739" spans="1:1" x14ac:dyDescent="0.25">
      <c r="A739" t="str">
        <f>IFERROR(INDEX(Datensatz!C$2:AAB$1543, _xlfn.AGGREGATE(15,6,(ROW(Datensatz!C$2:C$1543)-1)/(ISTEXT(INDEX(Datensatz!C$2:AAB$1543,,MATCH("F5", Datensatz!C$1:AAB$1,0)))), ROW(A735)), MATCH("F5", Datensatz!C$1:AAB$1,0)), "")</f>
        <v/>
      </c>
    </row>
    <row r="740" spans="1:1" x14ac:dyDescent="0.25">
      <c r="A740" t="str">
        <f>IFERROR(INDEX(Datensatz!C$2:AAB$1543, _xlfn.AGGREGATE(15,6,(ROW(Datensatz!C$2:C$1543)-1)/(ISTEXT(INDEX(Datensatz!C$2:AAB$1543,,MATCH("F5", Datensatz!C$1:AAB$1,0)))), ROW(A736)), MATCH("F5", Datensatz!C$1:AAB$1,0)), "")</f>
        <v/>
      </c>
    </row>
    <row r="741" spans="1:1" x14ac:dyDescent="0.25">
      <c r="A741" t="str">
        <f>IFERROR(INDEX(Datensatz!C$2:AAB$1543, _xlfn.AGGREGATE(15,6,(ROW(Datensatz!C$2:C$1543)-1)/(ISTEXT(INDEX(Datensatz!C$2:AAB$1543,,MATCH("F5", Datensatz!C$1:AAB$1,0)))), ROW(A737)), MATCH("F5", Datensatz!C$1:AAB$1,0)), "")</f>
        <v/>
      </c>
    </row>
    <row r="742" spans="1:1" x14ac:dyDescent="0.25">
      <c r="A742" t="str">
        <f>IFERROR(INDEX(Datensatz!C$2:AAB$1543, _xlfn.AGGREGATE(15,6,(ROW(Datensatz!C$2:C$1543)-1)/(ISTEXT(INDEX(Datensatz!C$2:AAB$1543,,MATCH("F5", Datensatz!C$1:AAB$1,0)))), ROW(A738)), MATCH("F5", Datensatz!C$1:AAB$1,0)), "")</f>
        <v/>
      </c>
    </row>
    <row r="743" spans="1:1" x14ac:dyDescent="0.25">
      <c r="A743" t="str">
        <f>IFERROR(INDEX(Datensatz!C$2:AAB$1543, _xlfn.AGGREGATE(15,6,(ROW(Datensatz!C$2:C$1543)-1)/(ISTEXT(INDEX(Datensatz!C$2:AAB$1543,,MATCH("F5", Datensatz!C$1:AAB$1,0)))), ROW(A739)), MATCH("F5", Datensatz!C$1:AAB$1,0)), "")</f>
        <v/>
      </c>
    </row>
    <row r="744" spans="1:1" x14ac:dyDescent="0.25">
      <c r="A744" t="str">
        <f>IFERROR(INDEX(Datensatz!C$2:AAB$1543, _xlfn.AGGREGATE(15,6,(ROW(Datensatz!C$2:C$1543)-1)/(ISTEXT(INDEX(Datensatz!C$2:AAB$1543,,MATCH("F5", Datensatz!C$1:AAB$1,0)))), ROW(A740)), MATCH("F5", Datensatz!C$1:AAB$1,0)), "")</f>
        <v/>
      </c>
    </row>
    <row r="745" spans="1:1" x14ac:dyDescent="0.25">
      <c r="A745" t="str">
        <f>IFERROR(INDEX(Datensatz!C$2:AAB$1543, _xlfn.AGGREGATE(15,6,(ROW(Datensatz!C$2:C$1543)-1)/(ISTEXT(INDEX(Datensatz!C$2:AAB$1543,,MATCH("F5", Datensatz!C$1:AAB$1,0)))), ROW(A741)), MATCH("F5", Datensatz!C$1:AAB$1,0)), "")</f>
        <v/>
      </c>
    </row>
    <row r="746" spans="1:1" x14ac:dyDescent="0.25">
      <c r="A746" t="str">
        <f>IFERROR(INDEX(Datensatz!C$2:AAB$1543, _xlfn.AGGREGATE(15,6,(ROW(Datensatz!C$2:C$1543)-1)/(ISTEXT(INDEX(Datensatz!C$2:AAB$1543,,MATCH("F5", Datensatz!C$1:AAB$1,0)))), ROW(A742)), MATCH("F5", Datensatz!C$1:AAB$1,0)), "")</f>
        <v/>
      </c>
    </row>
    <row r="747" spans="1:1" x14ac:dyDescent="0.25">
      <c r="A747" t="str">
        <f>IFERROR(INDEX(Datensatz!C$2:AAB$1543, _xlfn.AGGREGATE(15,6,(ROW(Datensatz!C$2:C$1543)-1)/(ISTEXT(INDEX(Datensatz!C$2:AAB$1543,,MATCH("F5", Datensatz!C$1:AAB$1,0)))), ROW(A743)), MATCH("F5", Datensatz!C$1:AAB$1,0)), "")</f>
        <v/>
      </c>
    </row>
    <row r="748" spans="1:1" x14ac:dyDescent="0.25">
      <c r="A748" t="str">
        <f>IFERROR(INDEX(Datensatz!C$2:AAB$1543, _xlfn.AGGREGATE(15,6,(ROW(Datensatz!C$2:C$1543)-1)/(ISTEXT(INDEX(Datensatz!C$2:AAB$1543,,MATCH("F5", Datensatz!C$1:AAB$1,0)))), ROW(A744)), MATCH("F5", Datensatz!C$1:AAB$1,0)), "")</f>
        <v/>
      </c>
    </row>
    <row r="749" spans="1:1" x14ac:dyDescent="0.25">
      <c r="A749" t="str">
        <f>IFERROR(INDEX(Datensatz!C$2:AAB$1543, _xlfn.AGGREGATE(15,6,(ROW(Datensatz!C$2:C$1543)-1)/(ISTEXT(INDEX(Datensatz!C$2:AAB$1543,,MATCH("F5", Datensatz!C$1:AAB$1,0)))), ROW(A745)), MATCH("F5", Datensatz!C$1:AAB$1,0)), "")</f>
        <v/>
      </c>
    </row>
    <row r="750" spans="1:1" x14ac:dyDescent="0.25">
      <c r="A750" t="str">
        <f>IFERROR(INDEX(Datensatz!C$2:AAB$1543, _xlfn.AGGREGATE(15,6,(ROW(Datensatz!C$2:C$1543)-1)/(ISTEXT(INDEX(Datensatz!C$2:AAB$1543,,MATCH("F5", Datensatz!C$1:AAB$1,0)))), ROW(A746)), MATCH("F5", Datensatz!C$1:AAB$1,0)), "")</f>
        <v/>
      </c>
    </row>
    <row r="751" spans="1:1" x14ac:dyDescent="0.25">
      <c r="A751" t="str">
        <f>IFERROR(INDEX(Datensatz!C$2:AAB$1543, _xlfn.AGGREGATE(15,6,(ROW(Datensatz!C$2:C$1543)-1)/(ISTEXT(INDEX(Datensatz!C$2:AAB$1543,,MATCH("F5", Datensatz!C$1:AAB$1,0)))), ROW(A747)), MATCH("F5", Datensatz!C$1:AAB$1,0)), "")</f>
        <v/>
      </c>
    </row>
    <row r="752" spans="1:1" x14ac:dyDescent="0.25">
      <c r="A752" t="str">
        <f>IFERROR(INDEX(Datensatz!C$2:AAB$1543, _xlfn.AGGREGATE(15,6,(ROW(Datensatz!C$2:C$1543)-1)/(ISTEXT(INDEX(Datensatz!C$2:AAB$1543,,MATCH("F5", Datensatz!C$1:AAB$1,0)))), ROW(A748)), MATCH("F5", Datensatz!C$1:AAB$1,0)), "")</f>
        <v/>
      </c>
    </row>
    <row r="753" spans="1:1" x14ac:dyDescent="0.25">
      <c r="A753" t="str">
        <f>IFERROR(INDEX(Datensatz!C$2:AAB$1543, _xlfn.AGGREGATE(15,6,(ROW(Datensatz!C$2:C$1543)-1)/(ISTEXT(INDEX(Datensatz!C$2:AAB$1543,,MATCH("F5", Datensatz!C$1:AAB$1,0)))), ROW(A749)), MATCH("F5", Datensatz!C$1:AAB$1,0)), "")</f>
        <v/>
      </c>
    </row>
    <row r="754" spans="1:1" x14ac:dyDescent="0.25">
      <c r="A754" t="str">
        <f>IFERROR(INDEX(Datensatz!C$2:AAB$1543, _xlfn.AGGREGATE(15,6,(ROW(Datensatz!C$2:C$1543)-1)/(ISTEXT(INDEX(Datensatz!C$2:AAB$1543,,MATCH("F5", Datensatz!C$1:AAB$1,0)))), ROW(A750)), MATCH("F5", Datensatz!C$1:AAB$1,0)), "")</f>
        <v/>
      </c>
    </row>
    <row r="755" spans="1:1" x14ac:dyDescent="0.25">
      <c r="A755" t="str">
        <f>IFERROR(INDEX(Datensatz!C$2:AAB$1543, _xlfn.AGGREGATE(15,6,(ROW(Datensatz!C$2:C$1543)-1)/(ISTEXT(INDEX(Datensatz!C$2:AAB$1543,,MATCH("F5", Datensatz!C$1:AAB$1,0)))), ROW(A751)), MATCH("F5", Datensatz!C$1:AAB$1,0)), "")</f>
        <v/>
      </c>
    </row>
    <row r="756" spans="1:1" x14ac:dyDescent="0.25">
      <c r="A756" t="str">
        <f>IFERROR(INDEX(Datensatz!C$2:AAB$1543, _xlfn.AGGREGATE(15,6,(ROW(Datensatz!C$2:C$1543)-1)/(ISTEXT(INDEX(Datensatz!C$2:AAB$1543,,MATCH("F5", Datensatz!C$1:AAB$1,0)))), ROW(A752)), MATCH("F5", Datensatz!C$1:AAB$1,0)), "")</f>
        <v/>
      </c>
    </row>
    <row r="757" spans="1:1" x14ac:dyDescent="0.25">
      <c r="A757" t="str">
        <f>IFERROR(INDEX(Datensatz!C$2:AAB$1543, _xlfn.AGGREGATE(15,6,(ROW(Datensatz!C$2:C$1543)-1)/(ISTEXT(INDEX(Datensatz!C$2:AAB$1543,,MATCH("F5", Datensatz!C$1:AAB$1,0)))), ROW(A753)), MATCH("F5", Datensatz!C$1:AAB$1,0)), "")</f>
        <v/>
      </c>
    </row>
    <row r="758" spans="1:1" x14ac:dyDescent="0.25">
      <c r="A758" t="str">
        <f>IFERROR(INDEX(Datensatz!C$2:AAB$1543, _xlfn.AGGREGATE(15,6,(ROW(Datensatz!C$2:C$1543)-1)/(ISTEXT(INDEX(Datensatz!C$2:AAB$1543,,MATCH("F5", Datensatz!C$1:AAB$1,0)))), ROW(A754)), MATCH("F5", Datensatz!C$1:AAB$1,0)), "")</f>
        <v/>
      </c>
    </row>
    <row r="759" spans="1:1" x14ac:dyDescent="0.25">
      <c r="A759" t="str">
        <f>IFERROR(INDEX(Datensatz!C$2:AAB$1543, _xlfn.AGGREGATE(15,6,(ROW(Datensatz!C$2:C$1543)-1)/(ISTEXT(INDEX(Datensatz!C$2:AAB$1543,,MATCH("F5", Datensatz!C$1:AAB$1,0)))), ROW(A755)), MATCH("F5", Datensatz!C$1:AAB$1,0)), "")</f>
        <v/>
      </c>
    </row>
    <row r="760" spans="1:1" x14ac:dyDescent="0.25">
      <c r="A760" t="str">
        <f>IFERROR(INDEX(Datensatz!C$2:AAB$1543, _xlfn.AGGREGATE(15,6,(ROW(Datensatz!C$2:C$1543)-1)/(ISTEXT(INDEX(Datensatz!C$2:AAB$1543,,MATCH("F5", Datensatz!C$1:AAB$1,0)))), ROW(A756)), MATCH("F5", Datensatz!C$1:AAB$1,0)), "")</f>
        <v/>
      </c>
    </row>
    <row r="761" spans="1:1" x14ac:dyDescent="0.25">
      <c r="A761" t="str">
        <f>IFERROR(INDEX(Datensatz!C$2:AAB$1543, _xlfn.AGGREGATE(15,6,(ROW(Datensatz!C$2:C$1543)-1)/(ISTEXT(INDEX(Datensatz!C$2:AAB$1543,,MATCH("F5", Datensatz!C$1:AAB$1,0)))), ROW(A757)), MATCH("F5", Datensatz!C$1:AAB$1,0)), "")</f>
        <v/>
      </c>
    </row>
    <row r="762" spans="1:1" x14ac:dyDescent="0.25">
      <c r="A762" t="str">
        <f>IFERROR(INDEX(Datensatz!C$2:AAB$1543, _xlfn.AGGREGATE(15,6,(ROW(Datensatz!C$2:C$1543)-1)/(ISTEXT(INDEX(Datensatz!C$2:AAB$1543,,MATCH("F5", Datensatz!C$1:AAB$1,0)))), ROW(A758)), MATCH("F5", Datensatz!C$1:AAB$1,0)), "")</f>
        <v/>
      </c>
    </row>
    <row r="763" spans="1:1" x14ac:dyDescent="0.25">
      <c r="A763" t="str">
        <f>IFERROR(INDEX(Datensatz!C$2:AAB$1543, _xlfn.AGGREGATE(15,6,(ROW(Datensatz!C$2:C$1543)-1)/(ISTEXT(INDEX(Datensatz!C$2:AAB$1543,,MATCH("F5", Datensatz!C$1:AAB$1,0)))), ROW(A759)), MATCH("F5", Datensatz!C$1:AAB$1,0)), "")</f>
        <v/>
      </c>
    </row>
    <row r="764" spans="1:1" x14ac:dyDescent="0.25">
      <c r="A764" t="str">
        <f>IFERROR(INDEX(Datensatz!C$2:AAB$1543, _xlfn.AGGREGATE(15,6,(ROW(Datensatz!C$2:C$1543)-1)/(ISTEXT(INDEX(Datensatz!C$2:AAB$1543,,MATCH("F5", Datensatz!C$1:AAB$1,0)))), ROW(A760)), MATCH("F5", Datensatz!C$1:AAB$1,0)), "")</f>
        <v/>
      </c>
    </row>
    <row r="765" spans="1:1" x14ac:dyDescent="0.25">
      <c r="A765" t="str">
        <f>IFERROR(INDEX(Datensatz!C$2:AAB$1543, _xlfn.AGGREGATE(15,6,(ROW(Datensatz!C$2:C$1543)-1)/(ISTEXT(INDEX(Datensatz!C$2:AAB$1543,,MATCH("F5", Datensatz!C$1:AAB$1,0)))), ROW(A761)), MATCH("F5", Datensatz!C$1:AAB$1,0)), "")</f>
        <v/>
      </c>
    </row>
    <row r="766" spans="1:1" x14ac:dyDescent="0.25">
      <c r="A766" t="str">
        <f>IFERROR(INDEX(Datensatz!C$2:AAB$1543, _xlfn.AGGREGATE(15,6,(ROW(Datensatz!C$2:C$1543)-1)/(ISTEXT(INDEX(Datensatz!C$2:AAB$1543,,MATCH("F5", Datensatz!C$1:AAB$1,0)))), ROW(A762)), MATCH("F5", Datensatz!C$1:AAB$1,0)), "")</f>
        <v/>
      </c>
    </row>
    <row r="767" spans="1:1" x14ac:dyDescent="0.25">
      <c r="A767" t="str">
        <f>IFERROR(INDEX(Datensatz!C$2:AAB$1543, _xlfn.AGGREGATE(15,6,(ROW(Datensatz!C$2:C$1543)-1)/(ISTEXT(INDEX(Datensatz!C$2:AAB$1543,,MATCH("F5", Datensatz!C$1:AAB$1,0)))), ROW(A763)), MATCH("F5", Datensatz!C$1:AAB$1,0)), "")</f>
        <v/>
      </c>
    </row>
    <row r="768" spans="1:1" x14ac:dyDescent="0.25">
      <c r="A768" t="str">
        <f>IFERROR(INDEX(Datensatz!C$2:AAB$1543, _xlfn.AGGREGATE(15,6,(ROW(Datensatz!C$2:C$1543)-1)/(ISTEXT(INDEX(Datensatz!C$2:AAB$1543,,MATCH("F5", Datensatz!C$1:AAB$1,0)))), ROW(A764)), MATCH("F5", Datensatz!C$1:AAB$1,0)), "")</f>
        <v/>
      </c>
    </row>
    <row r="769" spans="1:1" x14ac:dyDescent="0.25">
      <c r="A769" t="str">
        <f>IFERROR(INDEX(Datensatz!C$2:AAB$1543, _xlfn.AGGREGATE(15,6,(ROW(Datensatz!C$2:C$1543)-1)/(ISTEXT(INDEX(Datensatz!C$2:AAB$1543,,MATCH("F5", Datensatz!C$1:AAB$1,0)))), ROW(A765)), MATCH("F5", Datensatz!C$1:AAB$1,0)), "")</f>
        <v/>
      </c>
    </row>
    <row r="770" spans="1:1" x14ac:dyDescent="0.25">
      <c r="A770" t="str">
        <f>IFERROR(INDEX(Datensatz!C$2:AAB$1543, _xlfn.AGGREGATE(15,6,(ROW(Datensatz!C$2:C$1543)-1)/(ISTEXT(INDEX(Datensatz!C$2:AAB$1543,,MATCH("F5", Datensatz!C$1:AAB$1,0)))), ROW(A766)), MATCH("F5", Datensatz!C$1:AAB$1,0)), "")</f>
        <v/>
      </c>
    </row>
    <row r="771" spans="1:1" x14ac:dyDescent="0.25">
      <c r="A771" t="str">
        <f>IFERROR(INDEX(Datensatz!C$2:AAB$1543, _xlfn.AGGREGATE(15,6,(ROW(Datensatz!C$2:C$1543)-1)/(ISTEXT(INDEX(Datensatz!C$2:AAB$1543,,MATCH("F5", Datensatz!C$1:AAB$1,0)))), ROW(A767)), MATCH("F5", Datensatz!C$1:AAB$1,0)), "")</f>
        <v/>
      </c>
    </row>
    <row r="772" spans="1:1" x14ac:dyDescent="0.25">
      <c r="A772" t="str">
        <f>IFERROR(INDEX(Datensatz!C$2:AAB$1543, _xlfn.AGGREGATE(15,6,(ROW(Datensatz!C$2:C$1543)-1)/(ISTEXT(INDEX(Datensatz!C$2:AAB$1543,,MATCH("F5", Datensatz!C$1:AAB$1,0)))), ROW(A768)), MATCH("F5", Datensatz!C$1:AAB$1,0)), "")</f>
        <v/>
      </c>
    </row>
    <row r="773" spans="1:1" x14ac:dyDescent="0.25">
      <c r="A773" t="str">
        <f>IFERROR(INDEX(Datensatz!C$2:AAB$1543, _xlfn.AGGREGATE(15,6,(ROW(Datensatz!C$2:C$1543)-1)/(ISTEXT(INDEX(Datensatz!C$2:AAB$1543,,MATCH("F5", Datensatz!C$1:AAB$1,0)))), ROW(A769)), MATCH("F5", Datensatz!C$1:AAB$1,0)), "")</f>
        <v/>
      </c>
    </row>
    <row r="774" spans="1:1" x14ac:dyDescent="0.25">
      <c r="A774" t="str">
        <f>IFERROR(INDEX(Datensatz!C$2:AAB$1543, _xlfn.AGGREGATE(15,6,(ROW(Datensatz!C$2:C$1543)-1)/(ISTEXT(INDEX(Datensatz!C$2:AAB$1543,,MATCH("F5", Datensatz!C$1:AAB$1,0)))), ROW(A770)), MATCH("F5", Datensatz!C$1:AAB$1,0)), "")</f>
        <v/>
      </c>
    </row>
    <row r="775" spans="1:1" x14ac:dyDescent="0.25">
      <c r="A775" t="str">
        <f>IFERROR(INDEX(Datensatz!C$2:AAB$1543, _xlfn.AGGREGATE(15,6,(ROW(Datensatz!C$2:C$1543)-1)/(ISTEXT(INDEX(Datensatz!C$2:AAB$1543,,MATCH("F5", Datensatz!C$1:AAB$1,0)))), ROW(A771)), MATCH("F5", Datensatz!C$1:AAB$1,0)), "")</f>
        <v/>
      </c>
    </row>
    <row r="776" spans="1:1" x14ac:dyDescent="0.25">
      <c r="A776" t="str">
        <f>IFERROR(INDEX(Datensatz!C$2:AAB$1543, _xlfn.AGGREGATE(15,6,(ROW(Datensatz!C$2:C$1543)-1)/(ISTEXT(INDEX(Datensatz!C$2:AAB$1543,,MATCH("F5", Datensatz!C$1:AAB$1,0)))), ROW(A772)), MATCH("F5", Datensatz!C$1:AAB$1,0)), "")</f>
        <v/>
      </c>
    </row>
    <row r="777" spans="1:1" x14ac:dyDescent="0.25">
      <c r="A777" t="str">
        <f>IFERROR(INDEX(Datensatz!C$2:AAB$1543, _xlfn.AGGREGATE(15,6,(ROW(Datensatz!C$2:C$1543)-1)/(ISTEXT(INDEX(Datensatz!C$2:AAB$1543,,MATCH("F5", Datensatz!C$1:AAB$1,0)))), ROW(A773)), MATCH("F5", Datensatz!C$1:AAB$1,0)), "")</f>
        <v/>
      </c>
    </row>
    <row r="778" spans="1:1" x14ac:dyDescent="0.25">
      <c r="A778" t="str">
        <f>IFERROR(INDEX(Datensatz!C$2:AAB$1543, _xlfn.AGGREGATE(15,6,(ROW(Datensatz!C$2:C$1543)-1)/(ISTEXT(INDEX(Datensatz!C$2:AAB$1543,,MATCH("F5", Datensatz!C$1:AAB$1,0)))), ROW(A774)), MATCH("F5", Datensatz!C$1:AAB$1,0)), "")</f>
        <v/>
      </c>
    </row>
    <row r="779" spans="1:1" x14ac:dyDescent="0.25">
      <c r="A779" t="str">
        <f>IFERROR(INDEX(Datensatz!C$2:AAB$1543, _xlfn.AGGREGATE(15,6,(ROW(Datensatz!C$2:C$1543)-1)/(ISTEXT(INDEX(Datensatz!C$2:AAB$1543,,MATCH("F5", Datensatz!C$1:AAB$1,0)))), ROW(A775)), MATCH("F5", Datensatz!C$1:AAB$1,0)), "")</f>
        <v/>
      </c>
    </row>
    <row r="780" spans="1:1" x14ac:dyDescent="0.25">
      <c r="A780" t="str">
        <f>IFERROR(INDEX(Datensatz!C$2:AAB$1543, _xlfn.AGGREGATE(15,6,(ROW(Datensatz!C$2:C$1543)-1)/(ISTEXT(INDEX(Datensatz!C$2:AAB$1543,,MATCH("F5", Datensatz!C$1:AAB$1,0)))), ROW(A776)), MATCH("F5", Datensatz!C$1:AAB$1,0)), "")</f>
        <v/>
      </c>
    </row>
    <row r="781" spans="1:1" x14ac:dyDescent="0.25">
      <c r="A781" t="str">
        <f>IFERROR(INDEX(Datensatz!C$2:AAB$1543, _xlfn.AGGREGATE(15,6,(ROW(Datensatz!C$2:C$1543)-1)/(ISTEXT(INDEX(Datensatz!C$2:AAB$1543,,MATCH("F5", Datensatz!C$1:AAB$1,0)))), ROW(A777)), MATCH("F5", Datensatz!C$1:AAB$1,0)), "")</f>
        <v/>
      </c>
    </row>
    <row r="782" spans="1:1" x14ac:dyDescent="0.25">
      <c r="A782" t="str">
        <f>IFERROR(INDEX(Datensatz!C$2:AAB$1543, _xlfn.AGGREGATE(15,6,(ROW(Datensatz!C$2:C$1543)-1)/(ISTEXT(INDEX(Datensatz!C$2:AAB$1543,,MATCH("F5", Datensatz!C$1:AAB$1,0)))), ROW(A778)), MATCH("F5", Datensatz!C$1:AAB$1,0)), "")</f>
        <v/>
      </c>
    </row>
    <row r="783" spans="1:1" x14ac:dyDescent="0.25">
      <c r="A783" t="str">
        <f>IFERROR(INDEX(Datensatz!C$2:AAB$1543, _xlfn.AGGREGATE(15,6,(ROW(Datensatz!C$2:C$1543)-1)/(ISTEXT(INDEX(Datensatz!C$2:AAB$1543,,MATCH("F5", Datensatz!C$1:AAB$1,0)))), ROW(A779)), MATCH("F5", Datensatz!C$1:AAB$1,0)), "")</f>
        <v/>
      </c>
    </row>
    <row r="784" spans="1:1" x14ac:dyDescent="0.25">
      <c r="A784" t="str">
        <f>IFERROR(INDEX(Datensatz!C$2:AAB$1543, _xlfn.AGGREGATE(15,6,(ROW(Datensatz!C$2:C$1543)-1)/(ISTEXT(INDEX(Datensatz!C$2:AAB$1543,,MATCH("F5", Datensatz!C$1:AAB$1,0)))), ROW(A780)), MATCH("F5", Datensatz!C$1:AAB$1,0)), "")</f>
        <v/>
      </c>
    </row>
    <row r="785" spans="1:1" x14ac:dyDescent="0.25">
      <c r="A785" t="str">
        <f>IFERROR(INDEX(Datensatz!C$2:AAB$1543, _xlfn.AGGREGATE(15,6,(ROW(Datensatz!C$2:C$1543)-1)/(ISTEXT(INDEX(Datensatz!C$2:AAB$1543,,MATCH("F5", Datensatz!C$1:AAB$1,0)))), ROW(A781)), MATCH("F5", Datensatz!C$1:AAB$1,0)), "")</f>
        <v/>
      </c>
    </row>
    <row r="786" spans="1:1" x14ac:dyDescent="0.25">
      <c r="A786" t="str">
        <f>IFERROR(INDEX(Datensatz!C$2:AAB$1543, _xlfn.AGGREGATE(15,6,(ROW(Datensatz!C$2:C$1543)-1)/(ISTEXT(INDEX(Datensatz!C$2:AAB$1543,,MATCH("F5", Datensatz!C$1:AAB$1,0)))), ROW(A782)), MATCH("F5", Datensatz!C$1:AAB$1,0)), "")</f>
        <v/>
      </c>
    </row>
    <row r="787" spans="1:1" x14ac:dyDescent="0.25">
      <c r="A787" t="str">
        <f>IFERROR(INDEX(Datensatz!C$2:AAB$1543, _xlfn.AGGREGATE(15,6,(ROW(Datensatz!C$2:C$1543)-1)/(ISTEXT(INDEX(Datensatz!C$2:AAB$1543,,MATCH("F5", Datensatz!C$1:AAB$1,0)))), ROW(A783)), MATCH("F5", Datensatz!C$1:AAB$1,0)), "")</f>
        <v/>
      </c>
    </row>
    <row r="788" spans="1:1" x14ac:dyDescent="0.25">
      <c r="A788" t="str">
        <f>IFERROR(INDEX(Datensatz!C$2:AAB$1543, _xlfn.AGGREGATE(15,6,(ROW(Datensatz!C$2:C$1543)-1)/(ISTEXT(INDEX(Datensatz!C$2:AAB$1543,,MATCH("F5", Datensatz!C$1:AAB$1,0)))), ROW(A784)), MATCH("F5", Datensatz!C$1:AAB$1,0)), "")</f>
        <v/>
      </c>
    </row>
    <row r="789" spans="1:1" x14ac:dyDescent="0.25">
      <c r="A789" t="str">
        <f>IFERROR(INDEX(Datensatz!C$2:AAB$1543, _xlfn.AGGREGATE(15,6,(ROW(Datensatz!C$2:C$1543)-1)/(ISTEXT(INDEX(Datensatz!C$2:AAB$1543,,MATCH("F5", Datensatz!C$1:AAB$1,0)))), ROW(A785)), MATCH("F5", Datensatz!C$1:AAB$1,0)), "")</f>
        <v/>
      </c>
    </row>
    <row r="790" spans="1:1" x14ac:dyDescent="0.25">
      <c r="A790" t="str">
        <f>IFERROR(INDEX(Datensatz!C$2:AAB$1543, _xlfn.AGGREGATE(15,6,(ROW(Datensatz!C$2:C$1543)-1)/(ISTEXT(INDEX(Datensatz!C$2:AAB$1543,,MATCH("F5", Datensatz!C$1:AAB$1,0)))), ROW(A786)), MATCH("F5", Datensatz!C$1:AAB$1,0)), "")</f>
        <v/>
      </c>
    </row>
    <row r="791" spans="1:1" x14ac:dyDescent="0.25">
      <c r="A791" t="str">
        <f>IFERROR(INDEX(Datensatz!C$2:AAB$1543, _xlfn.AGGREGATE(15,6,(ROW(Datensatz!C$2:C$1543)-1)/(ISTEXT(INDEX(Datensatz!C$2:AAB$1543,,MATCH("F5", Datensatz!C$1:AAB$1,0)))), ROW(A787)), MATCH("F5", Datensatz!C$1:AAB$1,0)), "")</f>
        <v/>
      </c>
    </row>
    <row r="792" spans="1:1" x14ac:dyDescent="0.25">
      <c r="A792" t="str">
        <f>IFERROR(INDEX(Datensatz!C$2:AAB$1543, _xlfn.AGGREGATE(15,6,(ROW(Datensatz!C$2:C$1543)-1)/(ISTEXT(INDEX(Datensatz!C$2:AAB$1543,,MATCH("F5", Datensatz!C$1:AAB$1,0)))), ROW(A788)), MATCH("F5", Datensatz!C$1:AAB$1,0)), "")</f>
        <v/>
      </c>
    </row>
    <row r="793" spans="1:1" x14ac:dyDescent="0.25">
      <c r="A793" t="str">
        <f>IFERROR(INDEX(Datensatz!C$2:AAB$1543, _xlfn.AGGREGATE(15,6,(ROW(Datensatz!C$2:C$1543)-1)/(ISTEXT(INDEX(Datensatz!C$2:AAB$1543,,MATCH("F5", Datensatz!C$1:AAB$1,0)))), ROW(A789)), MATCH("F5", Datensatz!C$1:AAB$1,0)), "")</f>
        <v/>
      </c>
    </row>
    <row r="794" spans="1:1" x14ac:dyDescent="0.25">
      <c r="A794" t="str">
        <f>IFERROR(INDEX(Datensatz!C$2:AAB$1543, _xlfn.AGGREGATE(15,6,(ROW(Datensatz!C$2:C$1543)-1)/(ISTEXT(INDEX(Datensatz!C$2:AAB$1543,,MATCH("F5", Datensatz!C$1:AAB$1,0)))), ROW(A790)), MATCH("F5", Datensatz!C$1:AAB$1,0)), "")</f>
        <v/>
      </c>
    </row>
    <row r="795" spans="1:1" x14ac:dyDescent="0.25">
      <c r="A795" t="str">
        <f>IFERROR(INDEX(Datensatz!C$2:AAB$1543, _xlfn.AGGREGATE(15,6,(ROW(Datensatz!C$2:C$1543)-1)/(ISTEXT(INDEX(Datensatz!C$2:AAB$1543,,MATCH("F5", Datensatz!C$1:AAB$1,0)))), ROW(A791)), MATCH("F5", Datensatz!C$1:AAB$1,0)), "")</f>
        <v/>
      </c>
    </row>
    <row r="796" spans="1:1" x14ac:dyDescent="0.25">
      <c r="A796" t="str">
        <f>IFERROR(INDEX(Datensatz!C$2:AAB$1543, _xlfn.AGGREGATE(15,6,(ROW(Datensatz!C$2:C$1543)-1)/(ISTEXT(INDEX(Datensatz!C$2:AAB$1543,,MATCH("F5", Datensatz!C$1:AAB$1,0)))), ROW(A792)), MATCH("F5", Datensatz!C$1:AAB$1,0)), "")</f>
        <v/>
      </c>
    </row>
    <row r="797" spans="1:1" x14ac:dyDescent="0.25">
      <c r="A797" t="str">
        <f>IFERROR(INDEX(Datensatz!C$2:AAB$1543, _xlfn.AGGREGATE(15,6,(ROW(Datensatz!C$2:C$1543)-1)/(ISTEXT(INDEX(Datensatz!C$2:AAB$1543,,MATCH("F5", Datensatz!C$1:AAB$1,0)))), ROW(A793)), MATCH("F5", Datensatz!C$1:AAB$1,0)), "")</f>
        <v/>
      </c>
    </row>
    <row r="798" spans="1:1" x14ac:dyDescent="0.25">
      <c r="A798" t="str">
        <f>IFERROR(INDEX(Datensatz!C$2:AAB$1543, _xlfn.AGGREGATE(15,6,(ROW(Datensatz!C$2:C$1543)-1)/(ISTEXT(INDEX(Datensatz!C$2:AAB$1543,,MATCH("F5", Datensatz!C$1:AAB$1,0)))), ROW(A794)), MATCH("F5", Datensatz!C$1:AAB$1,0)), "")</f>
        <v/>
      </c>
    </row>
    <row r="799" spans="1:1" x14ac:dyDescent="0.25">
      <c r="A799" t="str">
        <f>IFERROR(INDEX(Datensatz!C$2:AAB$1543, _xlfn.AGGREGATE(15,6,(ROW(Datensatz!C$2:C$1543)-1)/(ISTEXT(INDEX(Datensatz!C$2:AAB$1543,,MATCH("F5", Datensatz!C$1:AAB$1,0)))), ROW(A795)), MATCH("F5", Datensatz!C$1:AAB$1,0)), "")</f>
        <v/>
      </c>
    </row>
    <row r="800" spans="1:1" x14ac:dyDescent="0.25">
      <c r="A800" t="str">
        <f>IFERROR(INDEX(Datensatz!C$2:AAB$1543, _xlfn.AGGREGATE(15,6,(ROW(Datensatz!C$2:C$1543)-1)/(ISTEXT(INDEX(Datensatz!C$2:AAB$1543,,MATCH("F5", Datensatz!C$1:AAB$1,0)))), ROW(A796)), MATCH("F5", Datensatz!C$1:AAB$1,0)), "")</f>
        <v/>
      </c>
    </row>
    <row r="801" spans="1:1" x14ac:dyDescent="0.25">
      <c r="A801" t="str">
        <f>IFERROR(INDEX(Datensatz!C$2:AAB$1543, _xlfn.AGGREGATE(15,6,(ROW(Datensatz!C$2:C$1543)-1)/(ISTEXT(INDEX(Datensatz!C$2:AAB$1543,,MATCH("F5", Datensatz!C$1:AAB$1,0)))), ROW(A797)), MATCH("F5", Datensatz!C$1:AAB$1,0)), "")</f>
        <v/>
      </c>
    </row>
    <row r="802" spans="1:1" x14ac:dyDescent="0.25">
      <c r="A802" t="str">
        <f>IFERROR(INDEX(Datensatz!C$2:AAB$1543, _xlfn.AGGREGATE(15,6,(ROW(Datensatz!C$2:C$1543)-1)/(ISTEXT(INDEX(Datensatz!C$2:AAB$1543,,MATCH("F5", Datensatz!C$1:AAB$1,0)))), ROW(A798)), MATCH("F5", Datensatz!C$1:AAB$1,0)), "")</f>
        <v/>
      </c>
    </row>
    <row r="803" spans="1:1" x14ac:dyDescent="0.25">
      <c r="A803" t="str">
        <f>IFERROR(INDEX(Datensatz!C$2:AAB$1543, _xlfn.AGGREGATE(15,6,(ROW(Datensatz!C$2:C$1543)-1)/(ISTEXT(INDEX(Datensatz!C$2:AAB$1543,,MATCH("F5", Datensatz!C$1:AAB$1,0)))), ROW(A799)), MATCH("F5", Datensatz!C$1:AAB$1,0)), "")</f>
        <v/>
      </c>
    </row>
    <row r="804" spans="1:1" x14ac:dyDescent="0.25">
      <c r="A804" t="str">
        <f>IFERROR(INDEX(Datensatz!C$2:AAB$1543, _xlfn.AGGREGATE(15,6,(ROW(Datensatz!C$2:C$1543)-1)/(ISTEXT(INDEX(Datensatz!C$2:AAB$1543,,MATCH("F5", Datensatz!C$1:AAB$1,0)))), ROW(A800)), MATCH("F5", Datensatz!C$1:AAB$1,0)), "")</f>
        <v/>
      </c>
    </row>
    <row r="805" spans="1:1" x14ac:dyDescent="0.25">
      <c r="A805" t="str">
        <f>IFERROR(INDEX(Datensatz!C$2:AAB$1543, _xlfn.AGGREGATE(15,6,(ROW(Datensatz!C$2:C$1543)-1)/(ISTEXT(INDEX(Datensatz!C$2:AAB$1543,,MATCH("F5", Datensatz!C$1:AAB$1,0)))), ROW(A801)), MATCH("F5", Datensatz!C$1:AAB$1,0)), "")</f>
        <v/>
      </c>
    </row>
    <row r="806" spans="1:1" x14ac:dyDescent="0.25">
      <c r="A806" t="str">
        <f>IFERROR(INDEX(Datensatz!C$2:AAB$1543, _xlfn.AGGREGATE(15,6,(ROW(Datensatz!C$2:C$1543)-1)/(ISTEXT(INDEX(Datensatz!C$2:AAB$1543,,MATCH("F5", Datensatz!C$1:AAB$1,0)))), ROW(A802)), MATCH("F5", Datensatz!C$1:AAB$1,0)), "")</f>
        <v/>
      </c>
    </row>
    <row r="807" spans="1:1" x14ac:dyDescent="0.25">
      <c r="A807" t="str">
        <f>IFERROR(INDEX(Datensatz!C$2:AAB$1543, _xlfn.AGGREGATE(15,6,(ROW(Datensatz!C$2:C$1543)-1)/(ISTEXT(INDEX(Datensatz!C$2:AAB$1543,,MATCH("F5", Datensatz!C$1:AAB$1,0)))), ROW(A803)), MATCH("F5", Datensatz!C$1:AAB$1,0)), "")</f>
        <v/>
      </c>
    </row>
    <row r="808" spans="1:1" x14ac:dyDescent="0.25">
      <c r="A808" t="str">
        <f>IFERROR(INDEX(Datensatz!C$2:AAB$1543, _xlfn.AGGREGATE(15,6,(ROW(Datensatz!C$2:C$1543)-1)/(ISTEXT(INDEX(Datensatz!C$2:AAB$1543,,MATCH("F5", Datensatz!C$1:AAB$1,0)))), ROW(A804)), MATCH("F5", Datensatz!C$1:AAB$1,0)), "")</f>
        <v/>
      </c>
    </row>
    <row r="809" spans="1:1" x14ac:dyDescent="0.25">
      <c r="A809" t="str">
        <f>IFERROR(INDEX(Datensatz!C$2:AAB$1543, _xlfn.AGGREGATE(15,6,(ROW(Datensatz!C$2:C$1543)-1)/(ISTEXT(INDEX(Datensatz!C$2:AAB$1543,,MATCH("F5", Datensatz!C$1:AAB$1,0)))), ROW(A805)), MATCH("F5", Datensatz!C$1:AAB$1,0)), "")</f>
        <v/>
      </c>
    </row>
    <row r="810" spans="1:1" x14ac:dyDescent="0.25">
      <c r="A810" t="str">
        <f>IFERROR(INDEX(Datensatz!C$2:AAB$1543, _xlfn.AGGREGATE(15,6,(ROW(Datensatz!C$2:C$1543)-1)/(ISTEXT(INDEX(Datensatz!C$2:AAB$1543,,MATCH("F5", Datensatz!C$1:AAB$1,0)))), ROW(A806)), MATCH("F5", Datensatz!C$1:AAB$1,0)), "")</f>
        <v/>
      </c>
    </row>
    <row r="811" spans="1:1" x14ac:dyDescent="0.25">
      <c r="A811" t="str">
        <f>IFERROR(INDEX(Datensatz!C$2:AAB$1543, _xlfn.AGGREGATE(15,6,(ROW(Datensatz!C$2:C$1543)-1)/(ISTEXT(INDEX(Datensatz!C$2:AAB$1543,,MATCH("F5", Datensatz!C$1:AAB$1,0)))), ROW(A807)), MATCH("F5", Datensatz!C$1:AAB$1,0)), "")</f>
        <v/>
      </c>
    </row>
    <row r="812" spans="1:1" x14ac:dyDescent="0.25">
      <c r="A812" t="str">
        <f>IFERROR(INDEX(Datensatz!C$2:AAB$1543, _xlfn.AGGREGATE(15,6,(ROW(Datensatz!C$2:C$1543)-1)/(ISTEXT(INDEX(Datensatz!C$2:AAB$1543,,MATCH("F5", Datensatz!C$1:AAB$1,0)))), ROW(A808)), MATCH("F5", Datensatz!C$1:AAB$1,0)), "")</f>
        <v/>
      </c>
    </row>
    <row r="813" spans="1:1" x14ac:dyDescent="0.25">
      <c r="A813" t="str">
        <f>IFERROR(INDEX(Datensatz!C$2:AAB$1543, _xlfn.AGGREGATE(15,6,(ROW(Datensatz!C$2:C$1543)-1)/(ISTEXT(INDEX(Datensatz!C$2:AAB$1543,,MATCH("F5", Datensatz!C$1:AAB$1,0)))), ROW(A809)), MATCH("F5", Datensatz!C$1:AAB$1,0)), "")</f>
        <v/>
      </c>
    </row>
    <row r="814" spans="1:1" x14ac:dyDescent="0.25">
      <c r="A814" t="str">
        <f>IFERROR(INDEX(Datensatz!C$2:AAB$1543, _xlfn.AGGREGATE(15,6,(ROW(Datensatz!C$2:C$1543)-1)/(ISTEXT(INDEX(Datensatz!C$2:AAB$1543,,MATCH("F5", Datensatz!C$1:AAB$1,0)))), ROW(A810)), MATCH("F5", Datensatz!C$1:AAB$1,0)), "")</f>
        <v/>
      </c>
    </row>
    <row r="815" spans="1:1" x14ac:dyDescent="0.25">
      <c r="A815" t="str">
        <f>IFERROR(INDEX(Datensatz!C$2:AAB$1543, _xlfn.AGGREGATE(15,6,(ROW(Datensatz!C$2:C$1543)-1)/(ISTEXT(INDEX(Datensatz!C$2:AAB$1543,,MATCH("F5", Datensatz!C$1:AAB$1,0)))), ROW(A811)), MATCH("F5", Datensatz!C$1:AAB$1,0)), "")</f>
        <v/>
      </c>
    </row>
    <row r="816" spans="1:1" x14ac:dyDescent="0.25">
      <c r="A816" t="str">
        <f>IFERROR(INDEX(Datensatz!C$2:AAB$1543, _xlfn.AGGREGATE(15,6,(ROW(Datensatz!C$2:C$1543)-1)/(ISTEXT(INDEX(Datensatz!C$2:AAB$1543,,MATCH("F5", Datensatz!C$1:AAB$1,0)))), ROW(A812)), MATCH("F5", Datensatz!C$1:AAB$1,0)), "")</f>
        <v/>
      </c>
    </row>
    <row r="817" spans="1:1" x14ac:dyDescent="0.25">
      <c r="A817" t="str">
        <f>IFERROR(INDEX(Datensatz!C$2:AAB$1543, _xlfn.AGGREGATE(15,6,(ROW(Datensatz!C$2:C$1543)-1)/(ISTEXT(INDEX(Datensatz!C$2:AAB$1543,,MATCH("F5", Datensatz!C$1:AAB$1,0)))), ROW(A813)), MATCH("F5", Datensatz!C$1:AAB$1,0)), "")</f>
        <v/>
      </c>
    </row>
    <row r="818" spans="1:1" x14ac:dyDescent="0.25">
      <c r="A818" t="str">
        <f>IFERROR(INDEX(Datensatz!C$2:AAB$1543, _xlfn.AGGREGATE(15,6,(ROW(Datensatz!C$2:C$1543)-1)/(ISTEXT(INDEX(Datensatz!C$2:AAB$1543,,MATCH("F5", Datensatz!C$1:AAB$1,0)))), ROW(A814)), MATCH("F5", Datensatz!C$1:AAB$1,0)), "")</f>
        <v/>
      </c>
    </row>
    <row r="819" spans="1:1" x14ac:dyDescent="0.25">
      <c r="A819" t="str">
        <f>IFERROR(INDEX(Datensatz!C$2:AAB$1543, _xlfn.AGGREGATE(15,6,(ROW(Datensatz!C$2:C$1543)-1)/(ISTEXT(INDEX(Datensatz!C$2:AAB$1543,,MATCH("F5", Datensatz!C$1:AAB$1,0)))), ROW(A815)), MATCH("F5", Datensatz!C$1:AAB$1,0)), "")</f>
        <v/>
      </c>
    </row>
    <row r="820" spans="1:1" x14ac:dyDescent="0.25">
      <c r="A820" t="str">
        <f>IFERROR(INDEX(Datensatz!C$2:AAB$1543, _xlfn.AGGREGATE(15,6,(ROW(Datensatz!C$2:C$1543)-1)/(ISTEXT(INDEX(Datensatz!C$2:AAB$1543,,MATCH("F5", Datensatz!C$1:AAB$1,0)))), ROW(A816)), MATCH("F5", Datensatz!C$1:AAB$1,0)), "")</f>
        <v/>
      </c>
    </row>
    <row r="821" spans="1:1" x14ac:dyDescent="0.25">
      <c r="A821" t="str">
        <f>IFERROR(INDEX(Datensatz!C$2:AAB$1543, _xlfn.AGGREGATE(15,6,(ROW(Datensatz!C$2:C$1543)-1)/(ISTEXT(INDEX(Datensatz!C$2:AAB$1543,,MATCH("F5", Datensatz!C$1:AAB$1,0)))), ROW(A817)), MATCH("F5", Datensatz!C$1:AAB$1,0)), "")</f>
        <v/>
      </c>
    </row>
    <row r="822" spans="1:1" x14ac:dyDescent="0.25">
      <c r="A822" t="str">
        <f>IFERROR(INDEX(Datensatz!C$2:AAB$1543, _xlfn.AGGREGATE(15,6,(ROW(Datensatz!C$2:C$1543)-1)/(ISTEXT(INDEX(Datensatz!C$2:AAB$1543,,MATCH("F5", Datensatz!C$1:AAB$1,0)))), ROW(A818)), MATCH("F5", Datensatz!C$1:AAB$1,0)), "")</f>
        <v/>
      </c>
    </row>
    <row r="823" spans="1:1" x14ac:dyDescent="0.25">
      <c r="A823" t="str">
        <f>IFERROR(INDEX(Datensatz!C$2:AAB$1543, _xlfn.AGGREGATE(15,6,(ROW(Datensatz!C$2:C$1543)-1)/(ISTEXT(INDEX(Datensatz!C$2:AAB$1543,,MATCH("F5", Datensatz!C$1:AAB$1,0)))), ROW(A819)), MATCH("F5", Datensatz!C$1:AAB$1,0)), "")</f>
        <v/>
      </c>
    </row>
    <row r="824" spans="1:1" x14ac:dyDescent="0.25">
      <c r="A824" t="str">
        <f>IFERROR(INDEX(Datensatz!C$2:AAB$1543, _xlfn.AGGREGATE(15,6,(ROW(Datensatz!C$2:C$1543)-1)/(ISTEXT(INDEX(Datensatz!C$2:AAB$1543,,MATCH("F5", Datensatz!C$1:AAB$1,0)))), ROW(A820)), MATCH("F5", Datensatz!C$1:AAB$1,0)), "")</f>
        <v/>
      </c>
    </row>
    <row r="825" spans="1:1" x14ac:dyDescent="0.25">
      <c r="A825" t="str">
        <f>IFERROR(INDEX(Datensatz!C$2:AAB$1543, _xlfn.AGGREGATE(15,6,(ROW(Datensatz!C$2:C$1543)-1)/(ISTEXT(INDEX(Datensatz!C$2:AAB$1543,,MATCH("F5", Datensatz!C$1:AAB$1,0)))), ROW(A821)), MATCH("F5", Datensatz!C$1:AAB$1,0)), "")</f>
        <v/>
      </c>
    </row>
    <row r="826" spans="1:1" x14ac:dyDescent="0.25">
      <c r="A826" t="str">
        <f>IFERROR(INDEX(Datensatz!C$2:AAB$1543, _xlfn.AGGREGATE(15,6,(ROW(Datensatz!C$2:C$1543)-1)/(ISTEXT(INDEX(Datensatz!C$2:AAB$1543,,MATCH("F5", Datensatz!C$1:AAB$1,0)))), ROW(A822)), MATCH("F5", Datensatz!C$1:AAB$1,0)), "")</f>
        <v/>
      </c>
    </row>
    <row r="827" spans="1:1" x14ac:dyDescent="0.25">
      <c r="A827" t="str">
        <f>IFERROR(INDEX(Datensatz!C$2:AAB$1543, _xlfn.AGGREGATE(15,6,(ROW(Datensatz!C$2:C$1543)-1)/(ISTEXT(INDEX(Datensatz!C$2:AAB$1543,,MATCH("F5", Datensatz!C$1:AAB$1,0)))), ROW(A823)), MATCH("F5", Datensatz!C$1:AAB$1,0)), "")</f>
        <v/>
      </c>
    </row>
    <row r="828" spans="1:1" x14ac:dyDescent="0.25">
      <c r="A828" t="str">
        <f>IFERROR(INDEX(Datensatz!C$2:AAB$1543, _xlfn.AGGREGATE(15,6,(ROW(Datensatz!C$2:C$1543)-1)/(ISTEXT(INDEX(Datensatz!C$2:AAB$1543,,MATCH("F5", Datensatz!C$1:AAB$1,0)))), ROW(A824)), MATCH("F5", Datensatz!C$1:AAB$1,0)), "")</f>
        <v/>
      </c>
    </row>
    <row r="829" spans="1:1" x14ac:dyDescent="0.25">
      <c r="A829" t="str">
        <f>IFERROR(INDEX(Datensatz!C$2:AAB$1543, _xlfn.AGGREGATE(15,6,(ROW(Datensatz!C$2:C$1543)-1)/(ISTEXT(INDEX(Datensatz!C$2:AAB$1543,,MATCH("F5", Datensatz!C$1:AAB$1,0)))), ROW(A825)), MATCH("F5", Datensatz!C$1:AAB$1,0)), "")</f>
        <v/>
      </c>
    </row>
    <row r="830" spans="1:1" x14ac:dyDescent="0.25">
      <c r="A830" t="str">
        <f>IFERROR(INDEX(Datensatz!C$2:AAB$1543, _xlfn.AGGREGATE(15,6,(ROW(Datensatz!C$2:C$1543)-1)/(ISTEXT(INDEX(Datensatz!C$2:AAB$1543,,MATCH("F5", Datensatz!C$1:AAB$1,0)))), ROW(A826)), MATCH("F5", Datensatz!C$1:AAB$1,0)), "")</f>
        <v/>
      </c>
    </row>
    <row r="831" spans="1:1" x14ac:dyDescent="0.25">
      <c r="A831" t="str">
        <f>IFERROR(INDEX(Datensatz!C$2:AAB$1543, _xlfn.AGGREGATE(15,6,(ROW(Datensatz!C$2:C$1543)-1)/(ISTEXT(INDEX(Datensatz!C$2:AAB$1543,,MATCH("F5", Datensatz!C$1:AAB$1,0)))), ROW(A827)), MATCH("F5", Datensatz!C$1:AAB$1,0)), "")</f>
        <v/>
      </c>
    </row>
    <row r="832" spans="1:1" x14ac:dyDescent="0.25">
      <c r="A832" t="str">
        <f>IFERROR(INDEX(Datensatz!C$2:AAB$1543, _xlfn.AGGREGATE(15,6,(ROW(Datensatz!C$2:C$1543)-1)/(ISTEXT(INDEX(Datensatz!C$2:AAB$1543,,MATCH("F5", Datensatz!C$1:AAB$1,0)))), ROW(A828)), MATCH("F5", Datensatz!C$1:AAB$1,0)), "")</f>
        <v/>
      </c>
    </row>
    <row r="833" spans="1:1" x14ac:dyDescent="0.25">
      <c r="A833" t="str">
        <f>IFERROR(INDEX(Datensatz!C$2:AAB$1543, _xlfn.AGGREGATE(15,6,(ROW(Datensatz!C$2:C$1543)-1)/(ISTEXT(INDEX(Datensatz!C$2:AAB$1543,,MATCH("F5", Datensatz!C$1:AAB$1,0)))), ROW(A829)), MATCH("F5", Datensatz!C$1:AAB$1,0)), "")</f>
        <v/>
      </c>
    </row>
    <row r="834" spans="1:1" x14ac:dyDescent="0.25">
      <c r="A834" t="str">
        <f>IFERROR(INDEX(Datensatz!C$2:AAB$1543, _xlfn.AGGREGATE(15,6,(ROW(Datensatz!C$2:C$1543)-1)/(ISTEXT(INDEX(Datensatz!C$2:AAB$1543,,MATCH("F5", Datensatz!C$1:AAB$1,0)))), ROW(A830)), MATCH("F5", Datensatz!C$1:AAB$1,0)), "")</f>
        <v/>
      </c>
    </row>
    <row r="835" spans="1:1" x14ac:dyDescent="0.25">
      <c r="A835" t="str">
        <f>IFERROR(INDEX(Datensatz!C$2:AAB$1543, _xlfn.AGGREGATE(15,6,(ROW(Datensatz!C$2:C$1543)-1)/(ISTEXT(INDEX(Datensatz!C$2:AAB$1543,,MATCH("F5", Datensatz!C$1:AAB$1,0)))), ROW(A831)), MATCH("F5", Datensatz!C$1:AAB$1,0)), "")</f>
        <v/>
      </c>
    </row>
    <row r="836" spans="1:1" x14ac:dyDescent="0.25">
      <c r="A836" t="str">
        <f>IFERROR(INDEX(Datensatz!C$2:AAB$1543, _xlfn.AGGREGATE(15,6,(ROW(Datensatz!C$2:C$1543)-1)/(ISTEXT(INDEX(Datensatz!C$2:AAB$1543,,MATCH("F5", Datensatz!C$1:AAB$1,0)))), ROW(A832)), MATCH("F5", Datensatz!C$1:AAB$1,0)), "")</f>
        <v/>
      </c>
    </row>
    <row r="837" spans="1:1" x14ac:dyDescent="0.25">
      <c r="A837" t="str">
        <f>IFERROR(INDEX(Datensatz!C$2:AAB$1543, _xlfn.AGGREGATE(15,6,(ROW(Datensatz!C$2:C$1543)-1)/(ISTEXT(INDEX(Datensatz!C$2:AAB$1543,,MATCH("F5", Datensatz!C$1:AAB$1,0)))), ROW(A833)), MATCH("F5", Datensatz!C$1:AAB$1,0)), "")</f>
        <v/>
      </c>
    </row>
    <row r="838" spans="1:1" x14ac:dyDescent="0.25">
      <c r="A838" t="str">
        <f>IFERROR(INDEX(Datensatz!C$2:AAB$1543, _xlfn.AGGREGATE(15,6,(ROW(Datensatz!C$2:C$1543)-1)/(ISTEXT(INDEX(Datensatz!C$2:AAB$1543,,MATCH("F5", Datensatz!C$1:AAB$1,0)))), ROW(A834)), MATCH("F5", Datensatz!C$1:AAB$1,0)), "")</f>
        <v/>
      </c>
    </row>
    <row r="839" spans="1:1" x14ac:dyDescent="0.25">
      <c r="A839" t="str">
        <f>IFERROR(INDEX(Datensatz!C$2:AAB$1543, _xlfn.AGGREGATE(15,6,(ROW(Datensatz!C$2:C$1543)-1)/(ISTEXT(INDEX(Datensatz!C$2:AAB$1543,,MATCH("F5", Datensatz!C$1:AAB$1,0)))), ROW(A835)), MATCH("F5", Datensatz!C$1:AAB$1,0)), "")</f>
        <v/>
      </c>
    </row>
    <row r="840" spans="1:1" x14ac:dyDescent="0.25">
      <c r="A840" t="str">
        <f>IFERROR(INDEX(Datensatz!C$2:AAB$1543, _xlfn.AGGREGATE(15,6,(ROW(Datensatz!C$2:C$1543)-1)/(ISTEXT(INDEX(Datensatz!C$2:AAB$1543,,MATCH("F5", Datensatz!C$1:AAB$1,0)))), ROW(A836)), MATCH("F5", Datensatz!C$1:AAB$1,0)), "")</f>
        <v/>
      </c>
    </row>
    <row r="841" spans="1:1" x14ac:dyDescent="0.25">
      <c r="A841" t="str">
        <f>IFERROR(INDEX(Datensatz!C$2:AAB$1543, _xlfn.AGGREGATE(15,6,(ROW(Datensatz!C$2:C$1543)-1)/(ISTEXT(INDEX(Datensatz!C$2:AAB$1543,,MATCH("F5", Datensatz!C$1:AAB$1,0)))), ROW(A837)), MATCH("F5", Datensatz!C$1:AAB$1,0)), "")</f>
        <v/>
      </c>
    </row>
    <row r="842" spans="1:1" x14ac:dyDescent="0.25">
      <c r="A842" t="str">
        <f>IFERROR(INDEX(Datensatz!C$2:AAB$1543, _xlfn.AGGREGATE(15,6,(ROW(Datensatz!C$2:C$1543)-1)/(ISTEXT(INDEX(Datensatz!C$2:AAB$1543,,MATCH("F5", Datensatz!C$1:AAB$1,0)))), ROW(A838)), MATCH("F5", Datensatz!C$1:AAB$1,0)), "")</f>
        <v/>
      </c>
    </row>
    <row r="843" spans="1:1" x14ac:dyDescent="0.25">
      <c r="A843" t="str">
        <f>IFERROR(INDEX(Datensatz!C$2:AAB$1543, _xlfn.AGGREGATE(15,6,(ROW(Datensatz!C$2:C$1543)-1)/(ISTEXT(INDEX(Datensatz!C$2:AAB$1543,,MATCH("F5", Datensatz!C$1:AAB$1,0)))), ROW(A839)), MATCH("F5", Datensatz!C$1:AAB$1,0)), "")</f>
        <v/>
      </c>
    </row>
    <row r="844" spans="1:1" x14ac:dyDescent="0.25">
      <c r="A844" t="str">
        <f>IFERROR(INDEX(Datensatz!C$2:AAB$1543, _xlfn.AGGREGATE(15,6,(ROW(Datensatz!C$2:C$1543)-1)/(ISTEXT(INDEX(Datensatz!C$2:AAB$1543,,MATCH("F5", Datensatz!C$1:AAB$1,0)))), ROW(A840)), MATCH("F5", Datensatz!C$1:AAB$1,0)), "")</f>
        <v/>
      </c>
    </row>
    <row r="845" spans="1:1" x14ac:dyDescent="0.25">
      <c r="A845" t="str">
        <f>IFERROR(INDEX(Datensatz!C$2:AAB$1543, _xlfn.AGGREGATE(15,6,(ROW(Datensatz!C$2:C$1543)-1)/(ISTEXT(INDEX(Datensatz!C$2:AAB$1543,,MATCH("F5", Datensatz!C$1:AAB$1,0)))), ROW(A841)), MATCH("F5", Datensatz!C$1:AAB$1,0)), "")</f>
        <v/>
      </c>
    </row>
    <row r="846" spans="1:1" x14ac:dyDescent="0.25">
      <c r="A846" t="str">
        <f>IFERROR(INDEX(Datensatz!C$2:AAB$1543, _xlfn.AGGREGATE(15,6,(ROW(Datensatz!C$2:C$1543)-1)/(ISTEXT(INDEX(Datensatz!C$2:AAB$1543,,MATCH("F5", Datensatz!C$1:AAB$1,0)))), ROW(A842)), MATCH("F5", Datensatz!C$1:AAB$1,0)), "")</f>
        <v/>
      </c>
    </row>
    <row r="847" spans="1:1" x14ac:dyDescent="0.25">
      <c r="A847" t="str">
        <f>IFERROR(INDEX(Datensatz!C$2:AAB$1543, _xlfn.AGGREGATE(15,6,(ROW(Datensatz!C$2:C$1543)-1)/(ISTEXT(INDEX(Datensatz!C$2:AAB$1543,,MATCH("F5", Datensatz!C$1:AAB$1,0)))), ROW(A843)), MATCH("F5", Datensatz!C$1:AAB$1,0)), "")</f>
        <v/>
      </c>
    </row>
    <row r="848" spans="1:1" x14ac:dyDescent="0.25">
      <c r="A848" t="str">
        <f>IFERROR(INDEX(Datensatz!C$2:AAB$1543, _xlfn.AGGREGATE(15,6,(ROW(Datensatz!C$2:C$1543)-1)/(ISTEXT(INDEX(Datensatz!C$2:AAB$1543,,MATCH("F5", Datensatz!C$1:AAB$1,0)))), ROW(A844)), MATCH("F5", Datensatz!C$1:AAB$1,0)), "")</f>
        <v/>
      </c>
    </row>
    <row r="849" spans="1:1" x14ac:dyDescent="0.25">
      <c r="A849" t="str">
        <f>IFERROR(INDEX(Datensatz!C$2:AAB$1543, _xlfn.AGGREGATE(15,6,(ROW(Datensatz!C$2:C$1543)-1)/(ISTEXT(INDEX(Datensatz!C$2:AAB$1543,,MATCH("F5", Datensatz!C$1:AAB$1,0)))), ROW(A845)), MATCH("F5", Datensatz!C$1:AAB$1,0)), "")</f>
        <v/>
      </c>
    </row>
    <row r="850" spans="1:1" x14ac:dyDescent="0.25">
      <c r="A850" t="str">
        <f>IFERROR(INDEX(Datensatz!C$2:AAB$1543, _xlfn.AGGREGATE(15,6,(ROW(Datensatz!C$2:C$1543)-1)/(ISTEXT(INDEX(Datensatz!C$2:AAB$1543,,MATCH("F5", Datensatz!C$1:AAB$1,0)))), ROW(A846)), MATCH("F5", Datensatz!C$1:AAB$1,0)), "")</f>
        <v/>
      </c>
    </row>
    <row r="851" spans="1:1" x14ac:dyDescent="0.25">
      <c r="A851" t="str">
        <f>IFERROR(INDEX(Datensatz!C$2:AAB$1543, _xlfn.AGGREGATE(15,6,(ROW(Datensatz!C$2:C$1543)-1)/(ISTEXT(INDEX(Datensatz!C$2:AAB$1543,,MATCH("F5", Datensatz!C$1:AAB$1,0)))), ROW(A847)), MATCH("F5", Datensatz!C$1:AAB$1,0)), "")</f>
        <v/>
      </c>
    </row>
    <row r="852" spans="1:1" x14ac:dyDescent="0.25">
      <c r="A852" t="str">
        <f>IFERROR(INDEX(Datensatz!C$2:AAB$1543, _xlfn.AGGREGATE(15,6,(ROW(Datensatz!C$2:C$1543)-1)/(ISTEXT(INDEX(Datensatz!C$2:AAB$1543,,MATCH("F5", Datensatz!C$1:AAB$1,0)))), ROW(A848)), MATCH("F5", Datensatz!C$1:AAB$1,0)), "")</f>
        <v/>
      </c>
    </row>
    <row r="853" spans="1:1" x14ac:dyDescent="0.25">
      <c r="A853" t="str">
        <f>IFERROR(INDEX(Datensatz!C$2:AAB$1543, _xlfn.AGGREGATE(15,6,(ROW(Datensatz!C$2:C$1543)-1)/(ISTEXT(INDEX(Datensatz!C$2:AAB$1543,,MATCH("F5", Datensatz!C$1:AAB$1,0)))), ROW(A849)), MATCH("F5", Datensatz!C$1:AAB$1,0)), "")</f>
        <v/>
      </c>
    </row>
    <row r="854" spans="1:1" x14ac:dyDescent="0.25">
      <c r="A854" t="str">
        <f>IFERROR(INDEX(Datensatz!C$2:AAB$1543, _xlfn.AGGREGATE(15,6,(ROW(Datensatz!C$2:C$1543)-1)/(ISTEXT(INDEX(Datensatz!C$2:AAB$1543,,MATCH("F5", Datensatz!C$1:AAB$1,0)))), ROW(A850)), MATCH("F5", Datensatz!C$1:AAB$1,0)), "")</f>
        <v/>
      </c>
    </row>
    <row r="855" spans="1:1" x14ac:dyDescent="0.25">
      <c r="A855" t="str">
        <f>IFERROR(INDEX(Datensatz!C$2:AAB$1543, _xlfn.AGGREGATE(15,6,(ROW(Datensatz!C$2:C$1543)-1)/(ISTEXT(INDEX(Datensatz!C$2:AAB$1543,,MATCH("F5", Datensatz!C$1:AAB$1,0)))), ROW(A851)), MATCH("F5", Datensatz!C$1:AAB$1,0)), "")</f>
        <v/>
      </c>
    </row>
    <row r="856" spans="1:1" x14ac:dyDescent="0.25">
      <c r="A856" t="str">
        <f>IFERROR(INDEX(Datensatz!C$2:AAB$1543, _xlfn.AGGREGATE(15,6,(ROW(Datensatz!C$2:C$1543)-1)/(ISTEXT(INDEX(Datensatz!C$2:AAB$1543,,MATCH("F5", Datensatz!C$1:AAB$1,0)))), ROW(A852)), MATCH("F5", Datensatz!C$1:AAB$1,0)), "")</f>
        <v/>
      </c>
    </row>
    <row r="857" spans="1:1" x14ac:dyDescent="0.25">
      <c r="A857" t="str">
        <f>IFERROR(INDEX(Datensatz!C$2:AAB$1543, _xlfn.AGGREGATE(15,6,(ROW(Datensatz!C$2:C$1543)-1)/(ISTEXT(INDEX(Datensatz!C$2:AAB$1543,,MATCH("F5", Datensatz!C$1:AAB$1,0)))), ROW(A853)), MATCH("F5", Datensatz!C$1:AAB$1,0)), "")</f>
        <v/>
      </c>
    </row>
    <row r="858" spans="1:1" x14ac:dyDescent="0.25">
      <c r="A858" t="str">
        <f>IFERROR(INDEX(Datensatz!C$2:AAB$1543, _xlfn.AGGREGATE(15,6,(ROW(Datensatz!C$2:C$1543)-1)/(ISTEXT(INDEX(Datensatz!C$2:AAB$1543,,MATCH("F5", Datensatz!C$1:AAB$1,0)))), ROW(A854)), MATCH("F5", Datensatz!C$1:AAB$1,0)), "")</f>
        <v/>
      </c>
    </row>
    <row r="859" spans="1:1" x14ac:dyDescent="0.25">
      <c r="A859" t="str">
        <f>IFERROR(INDEX(Datensatz!C$2:AAB$1543, _xlfn.AGGREGATE(15,6,(ROW(Datensatz!C$2:C$1543)-1)/(ISTEXT(INDEX(Datensatz!C$2:AAB$1543,,MATCH("F5", Datensatz!C$1:AAB$1,0)))), ROW(A855)), MATCH("F5", Datensatz!C$1:AAB$1,0)), "")</f>
        <v/>
      </c>
    </row>
    <row r="860" spans="1:1" x14ac:dyDescent="0.25">
      <c r="A860" t="str">
        <f>IFERROR(INDEX(Datensatz!C$2:AAB$1543, _xlfn.AGGREGATE(15,6,(ROW(Datensatz!C$2:C$1543)-1)/(ISTEXT(INDEX(Datensatz!C$2:AAB$1543,,MATCH("F5", Datensatz!C$1:AAB$1,0)))), ROW(A856)), MATCH("F5", Datensatz!C$1:AAB$1,0)), "")</f>
        <v/>
      </c>
    </row>
    <row r="861" spans="1:1" x14ac:dyDescent="0.25">
      <c r="A861" t="str">
        <f>IFERROR(INDEX(Datensatz!C$2:AAB$1543, _xlfn.AGGREGATE(15,6,(ROW(Datensatz!C$2:C$1543)-1)/(ISTEXT(INDEX(Datensatz!C$2:AAB$1543,,MATCH("F5", Datensatz!C$1:AAB$1,0)))), ROW(A857)), MATCH("F5", Datensatz!C$1:AAB$1,0)), "")</f>
        <v/>
      </c>
    </row>
    <row r="862" spans="1:1" x14ac:dyDescent="0.25">
      <c r="A862" t="str">
        <f>IFERROR(INDEX(Datensatz!C$2:AAB$1543, _xlfn.AGGREGATE(15,6,(ROW(Datensatz!C$2:C$1543)-1)/(ISTEXT(INDEX(Datensatz!C$2:AAB$1543,,MATCH("F5", Datensatz!C$1:AAB$1,0)))), ROW(A858)), MATCH("F5", Datensatz!C$1:AAB$1,0)), "")</f>
        <v/>
      </c>
    </row>
    <row r="863" spans="1:1" x14ac:dyDescent="0.25">
      <c r="A863" t="str">
        <f>IFERROR(INDEX(Datensatz!C$2:AAB$1543, _xlfn.AGGREGATE(15,6,(ROW(Datensatz!C$2:C$1543)-1)/(ISTEXT(INDEX(Datensatz!C$2:AAB$1543,,MATCH("F5", Datensatz!C$1:AAB$1,0)))), ROW(A859)), MATCH("F5", Datensatz!C$1:AAB$1,0)), "")</f>
        <v/>
      </c>
    </row>
    <row r="864" spans="1:1" x14ac:dyDescent="0.25">
      <c r="A864" t="str">
        <f>IFERROR(INDEX(Datensatz!C$2:AAB$1543, _xlfn.AGGREGATE(15,6,(ROW(Datensatz!C$2:C$1543)-1)/(ISTEXT(INDEX(Datensatz!C$2:AAB$1543,,MATCH("F5", Datensatz!C$1:AAB$1,0)))), ROW(A860)), MATCH("F5", Datensatz!C$1:AAB$1,0)), "")</f>
        <v/>
      </c>
    </row>
    <row r="865" spans="1:1" x14ac:dyDescent="0.25">
      <c r="A865" t="str">
        <f>IFERROR(INDEX(Datensatz!C$2:AAB$1543, _xlfn.AGGREGATE(15,6,(ROW(Datensatz!C$2:C$1543)-1)/(ISTEXT(INDEX(Datensatz!C$2:AAB$1543,,MATCH("F5", Datensatz!C$1:AAB$1,0)))), ROW(A861)), MATCH("F5", Datensatz!C$1:AAB$1,0)), "")</f>
        <v/>
      </c>
    </row>
    <row r="866" spans="1:1" x14ac:dyDescent="0.25">
      <c r="A866" t="str">
        <f>IFERROR(INDEX(Datensatz!C$2:AAB$1543, _xlfn.AGGREGATE(15,6,(ROW(Datensatz!C$2:C$1543)-1)/(ISTEXT(INDEX(Datensatz!C$2:AAB$1543,,MATCH("F5", Datensatz!C$1:AAB$1,0)))), ROW(A862)), MATCH("F5", Datensatz!C$1:AAB$1,0)), "")</f>
        <v/>
      </c>
    </row>
    <row r="867" spans="1:1" x14ac:dyDescent="0.25">
      <c r="A867" t="str">
        <f>IFERROR(INDEX(Datensatz!C$2:AAB$1543, _xlfn.AGGREGATE(15,6,(ROW(Datensatz!C$2:C$1543)-1)/(ISTEXT(INDEX(Datensatz!C$2:AAB$1543,,MATCH("F5", Datensatz!C$1:AAB$1,0)))), ROW(A863)), MATCH("F5", Datensatz!C$1:AAB$1,0)), "")</f>
        <v/>
      </c>
    </row>
    <row r="868" spans="1:1" x14ac:dyDescent="0.25">
      <c r="A868" t="str">
        <f>IFERROR(INDEX(Datensatz!C$2:AAB$1543, _xlfn.AGGREGATE(15,6,(ROW(Datensatz!C$2:C$1543)-1)/(ISTEXT(INDEX(Datensatz!C$2:AAB$1543,,MATCH("F5", Datensatz!C$1:AAB$1,0)))), ROW(A864)), MATCH("F5", Datensatz!C$1:AAB$1,0)), "")</f>
        <v/>
      </c>
    </row>
    <row r="869" spans="1:1" x14ac:dyDescent="0.25">
      <c r="A869" t="str">
        <f>IFERROR(INDEX(Datensatz!C$2:AAB$1543, _xlfn.AGGREGATE(15,6,(ROW(Datensatz!C$2:C$1543)-1)/(ISTEXT(INDEX(Datensatz!C$2:AAB$1543,,MATCH("F5", Datensatz!C$1:AAB$1,0)))), ROW(A865)), MATCH("F5", Datensatz!C$1:AAB$1,0)), "")</f>
        <v/>
      </c>
    </row>
    <row r="870" spans="1:1" x14ac:dyDescent="0.25">
      <c r="A870" t="str">
        <f>IFERROR(INDEX(Datensatz!C$2:AAB$1543, _xlfn.AGGREGATE(15,6,(ROW(Datensatz!C$2:C$1543)-1)/(ISTEXT(INDEX(Datensatz!C$2:AAB$1543,,MATCH("F5", Datensatz!C$1:AAB$1,0)))), ROW(A866)), MATCH("F5", Datensatz!C$1:AAB$1,0)), "")</f>
        <v/>
      </c>
    </row>
    <row r="871" spans="1:1" x14ac:dyDescent="0.25">
      <c r="A871" t="str">
        <f>IFERROR(INDEX(Datensatz!C$2:AAB$1543, _xlfn.AGGREGATE(15,6,(ROW(Datensatz!C$2:C$1543)-1)/(ISTEXT(INDEX(Datensatz!C$2:AAB$1543,,MATCH("F5", Datensatz!C$1:AAB$1,0)))), ROW(A867)), MATCH("F5", Datensatz!C$1:AAB$1,0)), "")</f>
        <v/>
      </c>
    </row>
    <row r="872" spans="1:1" x14ac:dyDescent="0.25">
      <c r="A872" t="str">
        <f>IFERROR(INDEX(Datensatz!C$2:AAB$1543, _xlfn.AGGREGATE(15,6,(ROW(Datensatz!C$2:C$1543)-1)/(ISTEXT(INDEX(Datensatz!C$2:AAB$1543,,MATCH("F5", Datensatz!C$1:AAB$1,0)))), ROW(A868)), MATCH("F5", Datensatz!C$1:AAB$1,0)), "")</f>
        <v/>
      </c>
    </row>
    <row r="873" spans="1:1" x14ac:dyDescent="0.25">
      <c r="A873" t="str">
        <f>IFERROR(INDEX(Datensatz!C$2:AAB$1543, _xlfn.AGGREGATE(15,6,(ROW(Datensatz!C$2:C$1543)-1)/(ISTEXT(INDEX(Datensatz!C$2:AAB$1543,,MATCH("F5", Datensatz!C$1:AAB$1,0)))), ROW(A869)), MATCH("F5", Datensatz!C$1:AAB$1,0)), "")</f>
        <v/>
      </c>
    </row>
    <row r="874" spans="1:1" x14ac:dyDescent="0.25">
      <c r="A874" t="str">
        <f>IFERROR(INDEX(Datensatz!C$2:AAB$1543, _xlfn.AGGREGATE(15,6,(ROW(Datensatz!C$2:C$1543)-1)/(ISTEXT(INDEX(Datensatz!C$2:AAB$1543,,MATCH("F5", Datensatz!C$1:AAB$1,0)))), ROW(A870)), MATCH("F5", Datensatz!C$1:AAB$1,0)), "")</f>
        <v/>
      </c>
    </row>
    <row r="875" spans="1:1" x14ac:dyDescent="0.25">
      <c r="A875" t="str">
        <f>IFERROR(INDEX(Datensatz!C$2:AAB$1543, _xlfn.AGGREGATE(15,6,(ROW(Datensatz!C$2:C$1543)-1)/(ISTEXT(INDEX(Datensatz!C$2:AAB$1543,,MATCH("F5", Datensatz!C$1:AAB$1,0)))), ROW(A871)), MATCH("F5", Datensatz!C$1:AAB$1,0)), "")</f>
        <v/>
      </c>
    </row>
    <row r="876" spans="1:1" x14ac:dyDescent="0.25">
      <c r="A876" t="str">
        <f>IFERROR(INDEX(Datensatz!C$2:AAB$1543, _xlfn.AGGREGATE(15,6,(ROW(Datensatz!C$2:C$1543)-1)/(ISTEXT(INDEX(Datensatz!C$2:AAB$1543,,MATCH("F5", Datensatz!C$1:AAB$1,0)))), ROW(A872)), MATCH("F5", Datensatz!C$1:AAB$1,0)), "")</f>
        <v/>
      </c>
    </row>
    <row r="877" spans="1:1" x14ac:dyDescent="0.25">
      <c r="A877" t="str">
        <f>IFERROR(INDEX(Datensatz!C$2:AAB$1543, _xlfn.AGGREGATE(15,6,(ROW(Datensatz!C$2:C$1543)-1)/(ISTEXT(INDEX(Datensatz!C$2:AAB$1543,,MATCH("F5", Datensatz!C$1:AAB$1,0)))), ROW(A873)), MATCH("F5", Datensatz!C$1:AAB$1,0)), "")</f>
        <v/>
      </c>
    </row>
    <row r="878" spans="1:1" x14ac:dyDescent="0.25">
      <c r="A878" t="str">
        <f>IFERROR(INDEX(Datensatz!C$2:AAB$1543, _xlfn.AGGREGATE(15,6,(ROW(Datensatz!C$2:C$1543)-1)/(ISTEXT(INDEX(Datensatz!C$2:AAB$1543,,MATCH("F5", Datensatz!C$1:AAB$1,0)))), ROW(A874)), MATCH("F5", Datensatz!C$1:AAB$1,0)), "")</f>
        <v/>
      </c>
    </row>
    <row r="879" spans="1:1" x14ac:dyDescent="0.25">
      <c r="A879" t="str">
        <f>IFERROR(INDEX(Datensatz!C$2:AAB$1543, _xlfn.AGGREGATE(15,6,(ROW(Datensatz!C$2:C$1543)-1)/(ISTEXT(INDEX(Datensatz!C$2:AAB$1543,,MATCH("F5", Datensatz!C$1:AAB$1,0)))), ROW(A875)), MATCH("F5", Datensatz!C$1:AAB$1,0)), "")</f>
        <v/>
      </c>
    </row>
    <row r="880" spans="1:1" x14ac:dyDescent="0.25">
      <c r="A880" t="str">
        <f>IFERROR(INDEX(Datensatz!C$2:AAB$1543, _xlfn.AGGREGATE(15,6,(ROW(Datensatz!C$2:C$1543)-1)/(ISTEXT(INDEX(Datensatz!C$2:AAB$1543,,MATCH("F5", Datensatz!C$1:AAB$1,0)))), ROW(A876)), MATCH("F5", Datensatz!C$1:AAB$1,0)), "")</f>
        <v/>
      </c>
    </row>
    <row r="881" spans="1:1" x14ac:dyDescent="0.25">
      <c r="A881" t="str">
        <f>IFERROR(INDEX(Datensatz!C$2:AAB$1543, _xlfn.AGGREGATE(15,6,(ROW(Datensatz!C$2:C$1543)-1)/(ISTEXT(INDEX(Datensatz!C$2:AAB$1543,,MATCH("F5", Datensatz!C$1:AAB$1,0)))), ROW(A877)), MATCH("F5", Datensatz!C$1:AAB$1,0)), "")</f>
        <v/>
      </c>
    </row>
    <row r="882" spans="1:1" x14ac:dyDescent="0.25">
      <c r="A882" t="str">
        <f>IFERROR(INDEX(Datensatz!C$2:AAB$1543, _xlfn.AGGREGATE(15,6,(ROW(Datensatz!C$2:C$1543)-1)/(ISTEXT(INDEX(Datensatz!C$2:AAB$1543,,MATCH("F5", Datensatz!C$1:AAB$1,0)))), ROW(A878)), MATCH("F5", Datensatz!C$1:AAB$1,0)), "")</f>
        <v/>
      </c>
    </row>
    <row r="883" spans="1:1" x14ac:dyDescent="0.25">
      <c r="A883" t="str">
        <f>IFERROR(INDEX(Datensatz!C$2:AAB$1543, _xlfn.AGGREGATE(15,6,(ROW(Datensatz!C$2:C$1543)-1)/(ISTEXT(INDEX(Datensatz!C$2:AAB$1543,,MATCH("F5", Datensatz!C$1:AAB$1,0)))), ROW(A879)), MATCH("F5", Datensatz!C$1:AAB$1,0)), "")</f>
        <v/>
      </c>
    </row>
    <row r="884" spans="1:1" x14ac:dyDescent="0.25">
      <c r="A884" t="str">
        <f>IFERROR(INDEX(Datensatz!C$2:AAB$1543, _xlfn.AGGREGATE(15,6,(ROW(Datensatz!C$2:C$1543)-1)/(ISTEXT(INDEX(Datensatz!C$2:AAB$1543,,MATCH("F5", Datensatz!C$1:AAB$1,0)))), ROW(A880)), MATCH("F5", Datensatz!C$1:AAB$1,0)), "")</f>
        <v/>
      </c>
    </row>
    <row r="885" spans="1:1" x14ac:dyDescent="0.25">
      <c r="A885" t="str">
        <f>IFERROR(INDEX(Datensatz!C$2:AAB$1543, _xlfn.AGGREGATE(15,6,(ROW(Datensatz!C$2:C$1543)-1)/(ISTEXT(INDEX(Datensatz!C$2:AAB$1543,,MATCH("F5", Datensatz!C$1:AAB$1,0)))), ROW(A881)), MATCH("F5", Datensatz!C$1:AAB$1,0)), "")</f>
        <v/>
      </c>
    </row>
    <row r="886" spans="1:1" x14ac:dyDescent="0.25">
      <c r="A886" t="str">
        <f>IFERROR(INDEX(Datensatz!C$2:AAB$1543, _xlfn.AGGREGATE(15,6,(ROW(Datensatz!C$2:C$1543)-1)/(ISTEXT(INDEX(Datensatz!C$2:AAB$1543,,MATCH("F5", Datensatz!C$1:AAB$1,0)))), ROW(A882)), MATCH("F5", Datensatz!C$1:AAB$1,0)), "")</f>
        <v/>
      </c>
    </row>
    <row r="887" spans="1:1" x14ac:dyDescent="0.25">
      <c r="A887" t="str">
        <f>IFERROR(INDEX(Datensatz!C$2:AAB$1543, _xlfn.AGGREGATE(15,6,(ROW(Datensatz!C$2:C$1543)-1)/(ISTEXT(INDEX(Datensatz!C$2:AAB$1543,,MATCH("F5", Datensatz!C$1:AAB$1,0)))), ROW(A883)), MATCH("F5", Datensatz!C$1:AAB$1,0)), "")</f>
        <v/>
      </c>
    </row>
    <row r="888" spans="1:1" x14ac:dyDescent="0.25">
      <c r="A888" t="str">
        <f>IFERROR(INDEX(Datensatz!C$2:AAB$1543, _xlfn.AGGREGATE(15,6,(ROW(Datensatz!C$2:C$1543)-1)/(ISTEXT(INDEX(Datensatz!C$2:AAB$1543,,MATCH("F5", Datensatz!C$1:AAB$1,0)))), ROW(A884)), MATCH("F5", Datensatz!C$1:AAB$1,0)), "")</f>
        <v/>
      </c>
    </row>
    <row r="889" spans="1:1" x14ac:dyDescent="0.25">
      <c r="A889" t="str">
        <f>IFERROR(INDEX(Datensatz!C$2:AAB$1543, _xlfn.AGGREGATE(15,6,(ROW(Datensatz!C$2:C$1543)-1)/(ISTEXT(INDEX(Datensatz!C$2:AAB$1543,,MATCH("F5", Datensatz!C$1:AAB$1,0)))), ROW(A885)), MATCH("F5", Datensatz!C$1:AAB$1,0)), "")</f>
        <v/>
      </c>
    </row>
    <row r="890" spans="1:1" x14ac:dyDescent="0.25">
      <c r="A890" t="str">
        <f>IFERROR(INDEX(Datensatz!C$2:AAB$1543, _xlfn.AGGREGATE(15,6,(ROW(Datensatz!C$2:C$1543)-1)/(ISTEXT(INDEX(Datensatz!C$2:AAB$1543,,MATCH("F5", Datensatz!C$1:AAB$1,0)))), ROW(A886)), MATCH("F5", Datensatz!C$1:AAB$1,0)), "")</f>
        <v/>
      </c>
    </row>
    <row r="891" spans="1:1" x14ac:dyDescent="0.25">
      <c r="A891" t="str">
        <f>IFERROR(INDEX(Datensatz!C$2:AAB$1543, _xlfn.AGGREGATE(15,6,(ROW(Datensatz!C$2:C$1543)-1)/(ISTEXT(INDEX(Datensatz!C$2:AAB$1543,,MATCH("F5", Datensatz!C$1:AAB$1,0)))), ROW(A887)), MATCH("F5", Datensatz!C$1:AAB$1,0)), "")</f>
        <v/>
      </c>
    </row>
    <row r="892" spans="1:1" x14ac:dyDescent="0.25">
      <c r="A892" t="str">
        <f>IFERROR(INDEX(Datensatz!C$2:AAB$1543, _xlfn.AGGREGATE(15,6,(ROW(Datensatz!C$2:C$1543)-1)/(ISTEXT(INDEX(Datensatz!C$2:AAB$1543,,MATCH("F5", Datensatz!C$1:AAB$1,0)))), ROW(A888)), MATCH("F5", Datensatz!C$1:AAB$1,0)), "")</f>
        <v/>
      </c>
    </row>
    <row r="893" spans="1:1" x14ac:dyDescent="0.25">
      <c r="A893" t="str">
        <f>IFERROR(INDEX(Datensatz!C$2:AAB$1543, _xlfn.AGGREGATE(15,6,(ROW(Datensatz!C$2:C$1543)-1)/(ISTEXT(INDEX(Datensatz!C$2:AAB$1543,,MATCH("F5", Datensatz!C$1:AAB$1,0)))), ROW(A889)), MATCH("F5", Datensatz!C$1:AAB$1,0)), "")</f>
        <v/>
      </c>
    </row>
    <row r="894" spans="1:1" x14ac:dyDescent="0.25">
      <c r="A894" t="str">
        <f>IFERROR(INDEX(Datensatz!C$2:AAB$1543, _xlfn.AGGREGATE(15,6,(ROW(Datensatz!C$2:C$1543)-1)/(ISTEXT(INDEX(Datensatz!C$2:AAB$1543,,MATCH("F5", Datensatz!C$1:AAB$1,0)))), ROW(A890)), MATCH("F5", Datensatz!C$1:AAB$1,0)), "")</f>
        <v/>
      </c>
    </row>
    <row r="895" spans="1:1" x14ac:dyDescent="0.25">
      <c r="A895" t="str">
        <f>IFERROR(INDEX(Datensatz!C$2:AAB$1543, _xlfn.AGGREGATE(15,6,(ROW(Datensatz!C$2:C$1543)-1)/(ISTEXT(INDEX(Datensatz!C$2:AAB$1543,,MATCH("F5", Datensatz!C$1:AAB$1,0)))), ROW(A891)), MATCH("F5", Datensatz!C$1:AAB$1,0)), "")</f>
        <v/>
      </c>
    </row>
    <row r="896" spans="1:1" x14ac:dyDescent="0.25">
      <c r="A896" t="str">
        <f>IFERROR(INDEX(Datensatz!C$2:AAB$1543, _xlfn.AGGREGATE(15,6,(ROW(Datensatz!C$2:C$1543)-1)/(ISTEXT(INDEX(Datensatz!C$2:AAB$1543,,MATCH("F5", Datensatz!C$1:AAB$1,0)))), ROW(A892)), MATCH("F5", Datensatz!C$1:AAB$1,0)), "")</f>
        <v/>
      </c>
    </row>
    <row r="897" spans="1:1" x14ac:dyDescent="0.25">
      <c r="A897" t="str">
        <f>IFERROR(INDEX(Datensatz!C$2:AAB$1543, _xlfn.AGGREGATE(15,6,(ROW(Datensatz!C$2:C$1543)-1)/(ISTEXT(INDEX(Datensatz!C$2:AAB$1543,,MATCH("F5", Datensatz!C$1:AAB$1,0)))), ROW(A893)), MATCH("F5", Datensatz!C$1:AAB$1,0)), "")</f>
        <v/>
      </c>
    </row>
    <row r="898" spans="1:1" x14ac:dyDescent="0.25">
      <c r="A898" t="str">
        <f>IFERROR(INDEX(Datensatz!C$2:AAB$1543, _xlfn.AGGREGATE(15,6,(ROW(Datensatz!C$2:C$1543)-1)/(ISTEXT(INDEX(Datensatz!C$2:AAB$1543,,MATCH("F5", Datensatz!C$1:AAB$1,0)))), ROW(A894)), MATCH("F5", Datensatz!C$1:AAB$1,0)), "")</f>
        <v/>
      </c>
    </row>
    <row r="899" spans="1:1" x14ac:dyDescent="0.25">
      <c r="A899" t="str">
        <f>IFERROR(INDEX(Datensatz!C$2:AAB$1543, _xlfn.AGGREGATE(15,6,(ROW(Datensatz!C$2:C$1543)-1)/(ISTEXT(INDEX(Datensatz!C$2:AAB$1543,,MATCH("F5", Datensatz!C$1:AAB$1,0)))), ROW(A895)), MATCH("F5", Datensatz!C$1:AAB$1,0)), "")</f>
        <v/>
      </c>
    </row>
    <row r="900" spans="1:1" x14ac:dyDescent="0.25">
      <c r="A900" t="str">
        <f>IFERROR(INDEX(Datensatz!C$2:AAB$1543, _xlfn.AGGREGATE(15,6,(ROW(Datensatz!C$2:C$1543)-1)/(ISTEXT(INDEX(Datensatz!C$2:AAB$1543,,MATCH("F5", Datensatz!C$1:AAB$1,0)))), ROW(A896)), MATCH("F5", Datensatz!C$1:AAB$1,0)), "")</f>
        <v/>
      </c>
    </row>
    <row r="901" spans="1:1" x14ac:dyDescent="0.25">
      <c r="A901" t="str">
        <f>IFERROR(INDEX(Datensatz!C$2:AAB$1543, _xlfn.AGGREGATE(15,6,(ROW(Datensatz!C$2:C$1543)-1)/(ISTEXT(INDEX(Datensatz!C$2:AAB$1543,,MATCH("F5", Datensatz!C$1:AAB$1,0)))), ROW(A897)), MATCH("F5", Datensatz!C$1:AAB$1,0)), "")</f>
        <v/>
      </c>
    </row>
    <row r="902" spans="1:1" x14ac:dyDescent="0.25">
      <c r="A902" t="str">
        <f>IFERROR(INDEX(Datensatz!C$2:AAB$1543, _xlfn.AGGREGATE(15,6,(ROW(Datensatz!C$2:C$1543)-1)/(ISTEXT(INDEX(Datensatz!C$2:AAB$1543,,MATCH("F5", Datensatz!C$1:AAB$1,0)))), ROW(A898)), MATCH("F5", Datensatz!C$1:AAB$1,0)), "")</f>
        <v/>
      </c>
    </row>
    <row r="903" spans="1:1" x14ac:dyDescent="0.25">
      <c r="A903" t="str">
        <f>IFERROR(INDEX(Datensatz!C$2:AAB$1543, _xlfn.AGGREGATE(15,6,(ROW(Datensatz!C$2:C$1543)-1)/(ISTEXT(INDEX(Datensatz!C$2:AAB$1543,,MATCH("F5", Datensatz!C$1:AAB$1,0)))), ROW(A899)), MATCH("F5", Datensatz!C$1:AAB$1,0)), "")</f>
        <v/>
      </c>
    </row>
    <row r="904" spans="1:1" x14ac:dyDescent="0.25">
      <c r="A904" t="str">
        <f>IFERROR(INDEX(Datensatz!C$2:AAB$1543, _xlfn.AGGREGATE(15,6,(ROW(Datensatz!C$2:C$1543)-1)/(ISTEXT(INDEX(Datensatz!C$2:AAB$1543,,MATCH("F5", Datensatz!C$1:AAB$1,0)))), ROW(A900)), MATCH("F5", Datensatz!C$1:AAB$1,0)), "")</f>
        <v/>
      </c>
    </row>
    <row r="905" spans="1:1" x14ac:dyDescent="0.25">
      <c r="A905" t="str">
        <f>IFERROR(INDEX(Datensatz!C$2:AAB$1543, _xlfn.AGGREGATE(15,6,(ROW(Datensatz!C$2:C$1543)-1)/(ISTEXT(INDEX(Datensatz!C$2:AAB$1543,,MATCH("F5", Datensatz!C$1:AAB$1,0)))), ROW(A901)), MATCH("F5", Datensatz!C$1:AAB$1,0)), "")</f>
        <v/>
      </c>
    </row>
    <row r="906" spans="1:1" x14ac:dyDescent="0.25">
      <c r="A906" t="str">
        <f>IFERROR(INDEX(Datensatz!C$2:AAB$1543, _xlfn.AGGREGATE(15,6,(ROW(Datensatz!C$2:C$1543)-1)/(ISTEXT(INDEX(Datensatz!C$2:AAB$1543,,MATCH("F5", Datensatz!C$1:AAB$1,0)))), ROW(A902)), MATCH("F5", Datensatz!C$1:AAB$1,0)), "")</f>
        <v/>
      </c>
    </row>
    <row r="907" spans="1:1" x14ac:dyDescent="0.25">
      <c r="A907" t="str">
        <f>IFERROR(INDEX(Datensatz!C$2:AAB$1543, _xlfn.AGGREGATE(15,6,(ROW(Datensatz!C$2:C$1543)-1)/(ISTEXT(INDEX(Datensatz!C$2:AAB$1543,,MATCH("F5", Datensatz!C$1:AAB$1,0)))), ROW(A903)), MATCH("F5", Datensatz!C$1:AAB$1,0)), "")</f>
        <v/>
      </c>
    </row>
    <row r="908" spans="1:1" x14ac:dyDescent="0.25">
      <c r="A908" t="str">
        <f>IFERROR(INDEX(Datensatz!C$2:AAB$1543, _xlfn.AGGREGATE(15,6,(ROW(Datensatz!C$2:C$1543)-1)/(ISTEXT(INDEX(Datensatz!C$2:AAB$1543,,MATCH("F5", Datensatz!C$1:AAB$1,0)))), ROW(A904)), MATCH("F5", Datensatz!C$1:AAB$1,0)), "")</f>
        <v/>
      </c>
    </row>
    <row r="909" spans="1:1" x14ac:dyDescent="0.25">
      <c r="A909" t="str">
        <f>IFERROR(INDEX(Datensatz!C$2:AAB$1543, _xlfn.AGGREGATE(15,6,(ROW(Datensatz!C$2:C$1543)-1)/(ISTEXT(INDEX(Datensatz!C$2:AAB$1543,,MATCH("F5", Datensatz!C$1:AAB$1,0)))), ROW(A905)), MATCH("F5", Datensatz!C$1:AAB$1,0)), "")</f>
        <v/>
      </c>
    </row>
    <row r="910" spans="1:1" x14ac:dyDescent="0.25">
      <c r="A910" t="str">
        <f>IFERROR(INDEX(Datensatz!C$2:AAB$1543, _xlfn.AGGREGATE(15,6,(ROW(Datensatz!C$2:C$1543)-1)/(ISTEXT(INDEX(Datensatz!C$2:AAB$1543,,MATCH("F5", Datensatz!C$1:AAB$1,0)))), ROW(A906)), MATCH("F5", Datensatz!C$1:AAB$1,0)), "")</f>
        <v/>
      </c>
    </row>
    <row r="911" spans="1:1" x14ac:dyDescent="0.25">
      <c r="A911" t="str">
        <f>IFERROR(INDEX(Datensatz!C$2:AAB$1543, _xlfn.AGGREGATE(15,6,(ROW(Datensatz!C$2:C$1543)-1)/(ISTEXT(INDEX(Datensatz!C$2:AAB$1543,,MATCH("F5", Datensatz!C$1:AAB$1,0)))), ROW(A907)), MATCH("F5", Datensatz!C$1:AAB$1,0)), "")</f>
        <v/>
      </c>
    </row>
    <row r="912" spans="1:1" x14ac:dyDescent="0.25">
      <c r="A912" t="str">
        <f>IFERROR(INDEX(Datensatz!C$2:AAB$1543, _xlfn.AGGREGATE(15,6,(ROW(Datensatz!C$2:C$1543)-1)/(ISTEXT(INDEX(Datensatz!C$2:AAB$1543,,MATCH("F5", Datensatz!C$1:AAB$1,0)))), ROW(A908)), MATCH("F5", Datensatz!C$1:AAB$1,0)), "")</f>
        <v/>
      </c>
    </row>
    <row r="913" spans="1:1" x14ac:dyDescent="0.25">
      <c r="A913" t="str">
        <f>IFERROR(INDEX(Datensatz!C$2:AAB$1543, _xlfn.AGGREGATE(15,6,(ROW(Datensatz!C$2:C$1543)-1)/(ISTEXT(INDEX(Datensatz!C$2:AAB$1543,,MATCH("F5", Datensatz!C$1:AAB$1,0)))), ROW(A909)), MATCH("F5", Datensatz!C$1:AAB$1,0)), "")</f>
        <v/>
      </c>
    </row>
    <row r="914" spans="1:1" x14ac:dyDescent="0.25">
      <c r="A914" t="str">
        <f>IFERROR(INDEX(Datensatz!C$2:AAB$1543, _xlfn.AGGREGATE(15,6,(ROW(Datensatz!C$2:C$1543)-1)/(ISTEXT(INDEX(Datensatz!C$2:AAB$1543,,MATCH("F5", Datensatz!C$1:AAB$1,0)))), ROW(A910)), MATCH("F5", Datensatz!C$1:AAB$1,0)), "")</f>
        <v/>
      </c>
    </row>
    <row r="915" spans="1:1" x14ac:dyDescent="0.25">
      <c r="A915" t="str">
        <f>IFERROR(INDEX(Datensatz!C$2:AAB$1543, _xlfn.AGGREGATE(15,6,(ROW(Datensatz!C$2:C$1543)-1)/(ISTEXT(INDEX(Datensatz!C$2:AAB$1543,,MATCH("F5", Datensatz!C$1:AAB$1,0)))), ROW(A911)), MATCH("F5", Datensatz!C$1:AAB$1,0)), "")</f>
        <v/>
      </c>
    </row>
    <row r="916" spans="1:1" x14ac:dyDescent="0.25">
      <c r="A916" t="str">
        <f>IFERROR(INDEX(Datensatz!C$2:AAB$1543, _xlfn.AGGREGATE(15,6,(ROW(Datensatz!C$2:C$1543)-1)/(ISTEXT(INDEX(Datensatz!C$2:AAB$1543,,MATCH("F5", Datensatz!C$1:AAB$1,0)))), ROW(A912)), MATCH("F5", Datensatz!C$1:AAB$1,0)), "")</f>
        <v/>
      </c>
    </row>
    <row r="917" spans="1:1" x14ac:dyDescent="0.25">
      <c r="A917" t="str">
        <f>IFERROR(INDEX(Datensatz!C$2:AAB$1543, _xlfn.AGGREGATE(15,6,(ROW(Datensatz!C$2:C$1543)-1)/(ISTEXT(INDEX(Datensatz!C$2:AAB$1543,,MATCH("F5", Datensatz!C$1:AAB$1,0)))), ROW(A913)), MATCH("F5", Datensatz!C$1:AAB$1,0)), "")</f>
        <v/>
      </c>
    </row>
    <row r="918" spans="1:1" x14ac:dyDescent="0.25">
      <c r="A918" t="str">
        <f>IFERROR(INDEX(Datensatz!C$2:AAB$1543, _xlfn.AGGREGATE(15,6,(ROW(Datensatz!C$2:C$1543)-1)/(ISTEXT(INDEX(Datensatz!C$2:AAB$1543,,MATCH("F5", Datensatz!C$1:AAB$1,0)))), ROW(A914)), MATCH("F5", Datensatz!C$1:AAB$1,0)), "")</f>
        <v/>
      </c>
    </row>
    <row r="919" spans="1:1" x14ac:dyDescent="0.25">
      <c r="A919" t="str">
        <f>IFERROR(INDEX(Datensatz!C$2:AAB$1543, _xlfn.AGGREGATE(15,6,(ROW(Datensatz!C$2:C$1543)-1)/(ISTEXT(INDEX(Datensatz!C$2:AAB$1543,,MATCH("F5", Datensatz!C$1:AAB$1,0)))), ROW(A915)), MATCH("F5", Datensatz!C$1:AAB$1,0)), "")</f>
        <v/>
      </c>
    </row>
    <row r="920" spans="1:1" x14ac:dyDescent="0.25">
      <c r="A920" t="str">
        <f>IFERROR(INDEX(Datensatz!C$2:AAB$1543, _xlfn.AGGREGATE(15,6,(ROW(Datensatz!C$2:C$1543)-1)/(ISTEXT(INDEX(Datensatz!C$2:AAB$1543,,MATCH("F5", Datensatz!C$1:AAB$1,0)))), ROW(A916)), MATCH("F5", Datensatz!C$1:AAB$1,0)), "")</f>
        <v/>
      </c>
    </row>
    <row r="921" spans="1:1" x14ac:dyDescent="0.25">
      <c r="A921" t="str">
        <f>IFERROR(INDEX(Datensatz!C$2:AAB$1543, _xlfn.AGGREGATE(15,6,(ROW(Datensatz!C$2:C$1543)-1)/(ISTEXT(INDEX(Datensatz!C$2:AAB$1543,,MATCH("F5", Datensatz!C$1:AAB$1,0)))), ROW(A917)), MATCH("F5", Datensatz!C$1:AAB$1,0)), "")</f>
        <v/>
      </c>
    </row>
    <row r="922" spans="1:1" x14ac:dyDescent="0.25">
      <c r="A922" t="str">
        <f>IFERROR(INDEX(Datensatz!C$2:AAB$1543, _xlfn.AGGREGATE(15,6,(ROW(Datensatz!C$2:C$1543)-1)/(ISTEXT(INDEX(Datensatz!C$2:AAB$1543,,MATCH("F5", Datensatz!C$1:AAB$1,0)))), ROW(A918)), MATCH("F5", Datensatz!C$1:AAB$1,0)), "")</f>
        <v/>
      </c>
    </row>
    <row r="923" spans="1:1" x14ac:dyDescent="0.25">
      <c r="A923" t="str">
        <f>IFERROR(INDEX(Datensatz!C$2:AAB$1543, _xlfn.AGGREGATE(15,6,(ROW(Datensatz!C$2:C$1543)-1)/(ISTEXT(INDEX(Datensatz!C$2:AAB$1543,,MATCH("F5", Datensatz!C$1:AAB$1,0)))), ROW(A919)), MATCH("F5", Datensatz!C$1:AAB$1,0)), "")</f>
        <v/>
      </c>
    </row>
    <row r="924" spans="1:1" x14ac:dyDescent="0.25">
      <c r="A924" t="str">
        <f>IFERROR(INDEX(Datensatz!C$2:AAB$1543, _xlfn.AGGREGATE(15,6,(ROW(Datensatz!C$2:C$1543)-1)/(ISTEXT(INDEX(Datensatz!C$2:AAB$1543,,MATCH("F5", Datensatz!C$1:AAB$1,0)))), ROW(A920)), MATCH("F5", Datensatz!C$1:AAB$1,0)), "")</f>
        <v/>
      </c>
    </row>
    <row r="925" spans="1:1" x14ac:dyDescent="0.25">
      <c r="A925" t="str">
        <f>IFERROR(INDEX(Datensatz!C$2:AAB$1543, _xlfn.AGGREGATE(15,6,(ROW(Datensatz!C$2:C$1543)-1)/(ISTEXT(INDEX(Datensatz!C$2:AAB$1543,,MATCH("F5", Datensatz!C$1:AAB$1,0)))), ROW(A921)), MATCH("F5", Datensatz!C$1:AAB$1,0)), "")</f>
        <v/>
      </c>
    </row>
    <row r="926" spans="1:1" x14ac:dyDescent="0.25">
      <c r="A926" t="str">
        <f>IFERROR(INDEX(Datensatz!C$2:AAB$1543, _xlfn.AGGREGATE(15,6,(ROW(Datensatz!C$2:C$1543)-1)/(ISTEXT(INDEX(Datensatz!C$2:AAB$1543,,MATCH("F5", Datensatz!C$1:AAB$1,0)))), ROW(A922)), MATCH("F5", Datensatz!C$1:AAB$1,0)), "")</f>
        <v/>
      </c>
    </row>
    <row r="927" spans="1:1" x14ac:dyDescent="0.25">
      <c r="A927" t="str">
        <f>IFERROR(INDEX(Datensatz!C$2:AAB$1543, _xlfn.AGGREGATE(15,6,(ROW(Datensatz!C$2:C$1543)-1)/(ISTEXT(INDEX(Datensatz!C$2:AAB$1543,,MATCH("F5", Datensatz!C$1:AAB$1,0)))), ROW(A923)), MATCH("F5", Datensatz!C$1:AAB$1,0)), "")</f>
        <v/>
      </c>
    </row>
    <row r="928" spans="1:1" x14ac:dyDescent="0.25">
      <c r="A928" t="str">
        <f>IFERROR(INDEX(Datensatz!C$2:AAB$1543, _xlfn.AGGREGATE(15,6,(ROW(Datensatz!C$2:C$1543)-1)/(ISTEXT(INDEX(Datensatz!C$2:AAB$1543,,MATCH("F5", Datensatz!C$1:AAB$1,0)))), ROW(A924)), MATCH("F5", Datensatz!C$1:AAB$1,0)), "")</f>
        <v/>
      </c>
    </row>
    <row r="929" spans="1:1" x14ac:dyDescent="0.25">
      <c r="A929" t="str">
        <f>IFERROR(INDEX(Datensatz!C$2:AAB$1543, _xlfn.AGGREGATE(15,6,(ROW(Datensatz!C$2:C$1543)-1)/(ISTEXT(INDEX(Datensatz!C$2:AAB$1543,,MATCH("F5", Datensatz!C$1:AAB$1,0)))), ROW(A925)), MATCH("F5", Datensatz!C$1:AAB$1,0)), "")</f>
        <v/>
      </c>
    </row>
    <row r="930" spans="1:1" x14ac:dyDescent="0.25">
      <c r="A930" t="str">
        <f>IFERROR(INDEX(Datensatz!C$2:AAB$1543, _xlfn.AGGREGATE(15,6,(ROW(Datensatz!C$2:C$1543)-1)/(ISTEXT(INDEX(Datensatz!C$2:AAB$1543,,MATCH("F5", Datensatz!C$1:AAB$1,0)))), ROW(A926)), MATCH("F5", Datensatz!C$1:AAB$1,0)), "")</f>
        <v/>
      </c>
    </row>
    <row r="931" spans="1:1" x14ac:dyDescent="0.25">
      <c r="A931" t="str">
        <f>IFERROR(INDEX(Datensatz!C$2:AAB$1543, _xlfn.AGGREGATE(15,6,(ROW(Datensatz!C$2:C$1543)-1)/(ISTEXT(INDEX(Datensatz!C$2:AAB$1543,,MATCH("F5", Datensatz!C$1:AAB$1,0)))), ROW(A927)), MATCH("F5", Datensatz!C$1:AAB$1,0)), "")</f>
        <v/>
      </c>
    </row>
    <row r="932" spans="1:1" x14ac:dyDescent="0.25">
      <c r="A932" t="str">
        <f>IFERROR(INDEX(Datensatz!C$2:AAB$1543, _xlfn.AGGREGATE(15,6,(ROW(Datensatz!C$2:C$1543)-1)/(ISTEXT(INDEX(Datensatz!C$2:AAB$1543,,MATCH("F5", Datensatz!C$1:AAB$1,0)))), ROW(A928)), MATCH("F5", Datensatz!C$1:AAB$1,0)), "")</f>
        <v/>
      </c>
    </row>
    <row r="933" spans="1:1" x14ac:dyDescent="0.25">
      <c r="A933" t="str">
        <f>IFERROR(INDEX(Datensatz!C$2:AAB$1543, _xlfn.AGGREGATE(15,6,(ROW(Datensatz!C$2:C$1543)-1)/(ISTEXT(INDEX(Datensatz!C$2:AAB$1543,,MATCH("F5", Datensatz!C$1:AAB$1,0)))), ROW(A929)), MATCH("F5", Datensatz!C$1:AAB$1,0)), "")</f>
        <v/>
      </c>
    </row>
    <row r="934" spans="1:1" x14ac:dyDescent="0.25">
      <c r="A934" t="str">
        <f>IFERROR(INDEX(Datensatz!C$2:AAB$1543, _xlfn.AGGREGATE(15,6,(ROW(Datensatz!C$2:C$1543)-1)/(ISTEXT(INDEX(Datensatz!C$2:AAB$1543,,MATCH("F5", Datensatz!C$1:AAB$1,0)))), ROW(A930)), MATCH("F5", Datensatz!C$1:AAB$1,0)), "")</f>
        <v/>
      </c>
    </row>
    <row r="935" spans="1:1" x14ac:dyDescent="0.25">
      <c r="A935" t="str">
        <f>IFERROR(INDEX(Datensatz!C$2:AAB$1543, _xlfn.AGGREGATE(15,6,(ROW(Datensatz!C$2:C$1543)-1)/(ISTEXT(INDEX(Datensatz!C$2:AAB$1543,,MATCH("F5", Datensatz!C$1:AAB$1,0)))), ROW(A931)), MATCH("F5", Datensatz!C$1:AAB$1,0)), "")</f>
        <v/>
      </c>
    </row>
    <row r="936" spans="1:1" x14ac:dyDescent="0.25">
      <c r="A936" t="str">
        <f>IFERROR(INDEX(Datensatz!C$2:AAB$1543, _xlfn.AGGREGATE(15,6,(ROW(Datensatz!C$2:C$1543)-1)/(ISTEXT(INDEX(Datensatz!C$2:AAB$1543,,MATCH("F5", Datensatz!C$1:AAB$1,0)))), ROW(A932)), MATCH("F5", Datensatz!C$1:AAB$1,0)), "")</f>
        <v/>
      </c>
    </row>
    <row r="937" spans="1:1" x14ac:dyDescent="0.25">
      <c r="A937" t="str">
        <f>IFERROR(INDEX(Datensatz!C$2:AAB$1543, _xlfn.AGGREGATE(15,6,(ROW(Datensatz!C$2:C$1543)-1)/(ISTEXT(INDEX(Datensatz!C$2:AAB$1543,,MATCH("F5", Datensatz!C$1:AAB$1,0)))), ROW(A933)), MATCH("F5", Datensatz!C$1:AAB$1,0)), "")</f>
        <v/>
      </c>
    </row>
    <row r="938" spans="1:1" x14ac:dyDescent="0.25">
      <c r="A938" t="str">
        <f>IFERROR(INDEX(Datensatz!C$2:AAB$1543, _xlfn.AGGREGATE(15,6,(ROW(Datensatz!C$2:C$1543)-1)/(ISTEXT(INDEX(Datensatz!C$2:AAB$1543,,MATCH("F5", Datensatz!C$1:AAB$1,0)))), ROW(A934)), MATCH("F5", Datensatz!C$1:AAB$1,0)), "")</f>
        <v/>
      </c>
    </row>
    <row r="939" spans="1:1" x14ac:dyDescent="0.25">
      <c r="A939" t="str">
        <f>IFERROR(INDEX(Datensatz!C$2:AAB$1543, _xlfn.AGGREGATE(15,6,(ROW(Datensatz!C$2:C$1543)-1)/(ISTEXT(INDEX(Datensatz!C$2:AAB$1543,,MATCH("F5", Datensatz!C$1:AAB$1,0)))), ROW(A935)), MATCH("F5", Datensatz!C$1:AAB$1,0)), "")</f>
        <v/>
      </c>
    </row>
    <row r="940" spans="1:1" x14ac:dyDescent="0.25">
      <c r="A940" t="str">
        <f>IFERROR(INDEX(Datensatz!C$2:AAB$1543, _xlfn.AGGREGATE(15,6,(ROW(Datensatz!C$2:C$1543)-1)/(ISTEXT(INDEX(Datensatz!C$2:AAB$1543,,MATCH("F5", Datensatz!C$1:AAB$1,0)))), ROW(A936)), MATCH("F5", Datensatz!C$1:AAB$1,0)), "")</f>
        <v/>
      </c>
    </row>
    <row r="941" spans="1:1" x14ac:dyDescent="0.25">
      <c r="A941" t="str">
        <f>IFERROR(INDEX(Datensatz!C$2:AAB$1543, _xlfn.AGGREGATE(15,6,(ROW(Datensatz!C$2:C$1543)-1)/(ISTEXT(INDEX(Datensatz!C$2:AAB$1543,,MATCH("F5", Datensatz!C$1:AAB$1,0)))), ROW(A937)), MATCH("F5", Datensatz!C$1:AAB$1,0)), "")</f>
        <v/>
      </c>
    </row>
    <row r="942" spans="1:1" x14ac:dyDescent="0.25">
      <c r="A942" t="str">
        <f>IFERROR(INDEX(Datensatz!C$2:AAB$1543, _xlfn.AGGREGATE(15,6,(ROW(Datensatz!C$2:C$1543)-1)/(ISTEXT(INDEX(Datensatz!C$2:AAB$1543,,MATCH("F5", Datensatz!C$1:AAB$1,0)))), ROW(A938)), MATCH("F5", Datensatz!C$1:AAB$1,0)), "")</f>
        <v/>
      </c>
    </row>
    <row r="943" spans="1:1" x14ac:dyDescent="0.25">
      <c r="A943" t="str">
        <f>IFERROR(INDEX(Datensatz!C$2:AAB$1543, _xlfn.AGGREGATE(15,6,(ROW(Datensatz!C$2:C$1543)-1)/(ISTEXT(INDEX(Datensatz!C$2:AAB$1543,,MATCH("F5", Datensatz!C$1:AAB$1,0)))), ROW(A939)), MATCH("F5", Datensatz!C$1:AAB$1,0)), "")</f>
        <v/>
      </c>
    </row>
    <row r="944" spans="1:1" x14ac:dyDescent="0.25">
      <c r="A944" t="str">
        <f>IFERROR(INDEX(Datensatz!C$2:AAB$1543, _xlfn.AGGREGATE(15,6,(ROW(Datensatz!C$2:C$1543)-1)/(ISTEXT(INDEX(Datensatz!C$2:AAB$1543,,MATCH("F5", Datensatz!C$1:AAB$1,0)))), ROW(A940)), MATCH("F5", Datensatz!C$1:AAB$1,0)), "")</f>
        <v/>
      </c>
    </row>
    <row r="945" spans="1:1" x14ac:dyDescent="0.25">
      <c r="A945" t="str">
        <f>IFERROR(INDEX(Datensatz!C$2:AAB$1543, _xlfn.AGGREGATE(15,6,(ROW(Datensatz!C$2:C$1543)-1)/(ISTEXT(INDEX(Datensatz!C$2:AAB$1543,,MATCH("F5", Datensatz!C$1:AAB$1,0)))), ROW(A941)), MATCH("F5", Datensatz!C$1:AAB$1,0)), "")</f>
        <v/>
      </c>
    </row>
    <row r="946" spans="1:1" x14ac:dyDescent="0.25">
      <c r="A946" t="str">
        <f>IFERROR(INDEX(Datensatz!C$2:AAB$1543, _xlfn.AGGREGATE(15,6,(ROW(Datensatz!C$2:C$1543)-1)/(ISTEXT(INDEX(Datensatz!C$2:AAB$1543,,MATCH("F5", Datensatz!C$1:AAB$1,0)))), ROW(A942)), MATCH("F5", Datensatz!C$1:AAB$1,0)), "")</f>
        <v/>
      </c>
    </row>
    <row r="947" spans="1:1" x14ac:dyDescent="0.25">
      <c r="A947" t="str">
        <f>IFERROR(INDEX(Datensatz!C$2:AAB$1543, _xlfn.AGGREGATE(15,6,(ROW(Datensatz!C$2:C$1543)-1)/(ISTEXT(INDEX(Datensatz!C$2:AAB$1543,,MATCH("F5", Datensatz!C$1:AAB$1,0)))), ROW(A943)), MATCH("F5", Datensatz!C$1:AAB$1,0)), "")</f>
        <v/>
      </c>
    </row>
    <row r="948" spans="1:1" x14ac:dyDescent="0.25">
      <c r="A948" t="str">
        <f>IFERROR(INDEX(Datensatz!C$2:AAB$1543, _xlfn.AGGREGATE(15,6,(ROW(Datensatz!C$2:C$1543)-1)/(ISTEXT(INDEX(Datensatz!C$2:AAB$1543,,MATCH("F5", Datensatz!C$1:AAB$1,0)))), ROW(A944)), MATCH("F5", Datensatz!C$1:AAB$1,0)), "")</f>
        <v/>
      </c>
    </row>
    <row r="949" spans="1:1" x14ac:dyDescent="0.25">
      <c r="A949" t="str">
        <f>IFERROR(INDEX(Datensatz!C$2:AAB$1543, _xlfn.AGGREGATE(15,6,(ROW(Datensatz!C$2:C$1543)-1)/(ISTEXT(INDEX(Datensatz!C$2:AAB$1543,,MATCH("F5", Datensatz!C$1:AAB$1,0)))), ROW(A945)), MATCH("F5", Datensatz!C$1:AAB$1,0)), "")</f>
        <v/>
      </c>
    </row>
    <row r="950" spans="1:1" x14ac:dyDescent="0.25">
      <c r="A950" t="str">
        <f>IFERROR(INDEX(Datensatz!C$2:AAB$1543, _xlfn.AGGREGATE(15,6,(ROW(Datensatz!C$2:C$1543)-1)/(ISTEXT(INDEX(Datensatz!C$2:AAB$1543,,MATCH("F5", Datensatz!C$1:AAB$1,0)))), ROW(A946)), MATCH("F5", Datensatz!C$1:AAB$1,0)), "")</f>
        <v/>
      </c>
    </row>
    <row r="951" spans="1:1" x14ac:dyDescent="0.25">
      <c r="A951" t="str">
        <f>IFERROR(INDEX(Datensatz!C$2:AAB$1543, _xlfn.AGGREGATE(15,6,(ROW(Datensatz!C$2:C$1543)-1)/(ISTEXT(INDEX(Datensatz!C$2:AAB$1543,,MATCH("F5", Datensatz!C$1:AAB$1,0)))), ROW(A947)), MATCH("F5", Datensatz!C$1:AAB$1,0)), "")</f>
        <v/>
      </c>
    </row>
    <row r="952" spans="1:1" x14ac:dyDescent="0.25">
      <c r="A952" t="str">
        <f>IFERROR(INDEX(Datensatz!C$2:AAB$1543, _xlfn.AGGREGATE(15,6,(ROW(Datensatz!C$2:C$1543)-1)/(ISTEXT(INDEX(Datensatz!C$2:AAB$1543,,MATCH("F5", Datensatz!C$1:AAB$1,0)))), ROW(A948)), MATCH("F5", Datensatz!C$1:AAB$1,0)), "")</f>
        <v/>
      </c>
    </row>
    <row r="953" spans="1:1" x14ac:dyDescent="0.25">
      <c r="A953" t="str">
        <f>IFERROR(INDEX(Datensatz!C$2:AAB$1543, _xlfn.AGGREGATE(15,6,(ROW(Datensatz!C$2:C$1543)-1)/(ISTEXT(INDEX(Datensatz!C$2:AAB$1543,,MATCH("F5", Datensatz!C$1:AAB$1,0)))), ROW(A949)), MATCH("F5", Datensatz!C$1:AAB$1,0)), "")</f>
        <v/>
      </c>
    </row>
    <row r="954" spans="1:1" x14ac:dyDescent="0.25">
      <c r="A954" t="str">
        <f>IFERROR(INDEX(Datensatz!C$2:AAB$1543, _xlfn.AGGREGATE(15,6,(ROW(Datensatz!C$2:C$1543)-1)/(ISTEXT(INDEX(Datensatz!C$2:AAB$1543,,MATCH("F5", Datensatz!C$1:AAB$1,0)))), ROW(A950)), MATCH("F5", Datensatz!C$1:AAB$1,0)), "")</f>
        <v/>
      </c>
    </row>
    <row r="955" spans="1:1" x14ac:dyDescent="0.25">
      <c r="A955" t="str">
        <f>IFERROR(INDEX(Datensatz!C$2:AAB$1543, _xlfn.AGGREGATE(15,6,(ROW(Datensatz!C$2:C$1543)-1)/(ISTEXT(INDEX(Datensatz!C$2:AAB$1543,,MATCH("F5", Datensatz!C$1:AAB$1,0)))), ROW(A951)), MATCH("F5", Datensatz!C$1:AAB$1,0)), "")</f>
        <v/>
      </c>
    </row>
    <row r="956" spans="1:1" x14ac:dyDescent="0.25">
      <c r="A956" t="str">
        <f>IFERROR(INDEX(Datensatz!C$2:AAB$1543, _xlfn.AGGREGATE(15,6,(ROW(Datensatz!C$2:C$1543)-1)/(ISTEXT(INDEX(Datensatz!C$2:AAB$1543,,MATCH("F5", Datensatz!C$1:AAB$1,0)))), ROW(A952)), MATCH("F5", Datensatz!C$1:AAB$1,0)), "")</f>
        <v/>
      </c>
    </row>
    <row r="957" spans="1:1" x14ac:dyDescent="0.25">
      <c r="A957" t="str">
        <f>IFERROR(INDEX(Datensatz!C$2:AAB$1543, _xlfn.AGGREGATE(15,6,(ROW(Datensatz!C$2:C$1543)-1)/(ISTEXT(INDEX(Datensatz!C$2:AAB$1543,,MATCH("F5", Datensatz!C$1:AAB$1,0)))), ROW(A953)), MATCH("F5", Datensatz!C$1:AAB$1,0)), "")</f>
        <v/>
      </c>
    </row>
    <row r="958" spans="1:1" x14ac:dyDescent="0.25">
      <c r="A958" t="str">
        <f>IFERROR(INDEX(Datensatz!C$2:AAB$1543, _xlfn.AGGREGATE(15,6,(ROW(Datensatz!C$2:C$1543)-1)/(ISTEXT(INDEX(Datensatz!C$2:AAB$1543,,MATCH("F5", Datensatz!C$1:AAB$1,0)))), ROW(A954)), MATCH("F5", Datensatz!C$1:AAB$1,0)), "")</f>
        <v/>
      </c>
    </row>
    <row r="959" spans="1:1" x14ac:dyDescent="0.25">
      <c r="A959" t="str">
        <f>IFERROR(INDEX(Datensatz!C$2:AAB$1543, _xlfn.AGGREGATE(15,6,(ROW(Datensatz!C$2:C$1543)-1)/(ISTEXT(INDEX(Datensatz!C$2:AAB$1543,,MATCH("F5", Datensatz!C$1:AAB$1,0)))), ROW(A955)), MATCH("F5", Datensatz!C$1:AAB$1,0)), "")</f>
        <v/>
      </c>
    </row>
    <row r="960" spans="1:1" x14ac:dyDescent="0.25">
      <c r="A960" t="str">
        <f>IFERROR(INDEX(Datensatz!C$2:AAB$1543, _xlfn.AGGREGATE(15,6,(ROW(Datensatz!C$2:C$1543)-1)/(ISTEXT(INDEX(Datensatz!C$2:AAB$1543,,MATCH("F5", Datensatz!C$1:AAB$1,0)))), ROW(A956)), MATCH("F5", Datensatz!C$1:AAB$1,0)), "")</f>
        <v/>
      </c>
    </row>
    <row r="961" spans="1:1" x14ac:dyDescent="0.25">
      <c r="A961" t="str">
        <f>IFERROR(INDEX(Datensatz!C$2:AAB$1543, _xlfn.AGGREGATE(15,6,(ROW(Datensatz!C$2:C$1543)-1)/(ISTEXT(INDEX(Datensatz!C$2:AAB$1543,,MATCH("F5", Datensatz!C$1:AAB$1,0)))), ROW(A957)), MATCH("F5", Datensatz!C$1:AAB$1,0)), "")</f>
        <v/>
      </c>
    </row>
    <row r="962" spans="1:1" x14ac:dyDescent="0.25">
      <c r="A962" t="str">
        <f>IFERROR(INDEX(Datensatz!C$2:AAB$1543, _xlfn.AGGREGATE(15,6,(ROW(Datensatz!C$2:C$1543)-1)/(ISTEXT(INDEX(Datensatz!C$2:AAB$1543,,MATCH("F5", Datensatz!C$1:AAB$1,0)))), ROW(A958)), MATCH("F5", Datensatz!C$1:AAB$1,0)), "")</f>
        <v/>
      </c>
    </row>
    <row r="963" spans="1:1" x14ac:dyDescent="0.25">
      <c r="A963" t="str">
        <f>IFERROR(INDEX(Datensatz!C$2:AAB$1543, _xlfn.AGGREGATE(15,6,(ROW(Datensatz!C$2:C$1543)-1)/(ISTEXT(INDEX(Datensatz!C$2:AAB$1543,,MATCH("F5", Datensatz!C$1:AAB$1,0)))), ROW(A959)), MATCH("F5", Datensatz!C$1:AAB$1,0)), "")</f>
        <v/>
      </c>
    </row>
    <row r="964" spans="1:1" x14ac:dyDescent="0.25">
      <c r="A964" t="str">
        <f>IFERROR(INDEX(Datensatz!C$2:AAB$1543, _xlfn.AGGREGATE(15,6,(ROW(Datensatz!C$2:C$1543)-1)/(ISTEXT(INDEX(Datensatz!C$2:AAB$1543,,MATCH("F5", Datensatz!C$1:AAB$1,0)))), ROW(A960)), MATCH("F5", Datensatz!C$1:AAB$1,0)), "")</f>
        <v/>
      </c>
    </row>
    <row r="965" spans="1:1" x14ac:dyDescent="0.25">
      <c r="A965" t="str">
        <f>IFERROR(INDEX(Datensatz!C$2:AAB$1543, _xlfn.AGGREGATE(15,6,(ROW(Datensatz!C$2:C$1543)-1)/(ISTEXT(INDEX(Datensatz!C$2:AAB$1543,,MATCH("F5", Datensatz!C$1:AAB$1,0)))), ROW(A961)), MATCH("F5", Datensatz!C$1:AAB$1,0)), "")</f>
        <v/>
      </c>
    </row>
    <row r="966" spans="1:1" x14ac:dyDescent="0.25">
      <c r="A966" t="str">
        <f>IFERROR(INDEX(Datensatz!C$2:AAB$1543, _xlfn.AGGREGATE(15,6,(ROW(Datensatz!C$2:C$1543)-1)/(ISTEXT(INDEX(Datensatz!C$2:AAB$1543,,MATCH("F5", Datensatz!C$1:AAB$1,0)))), ROW(A962)), MATCH("F5", Datensatz!C$1:AAB$1,0)), "")</f>
        <v/>
      </c>
    </row>
    <row r="967" spans="1:1" x14ac:dyDescent="0.25">
      <c r="A967" t="str">
        <f>IFERROR(INDEX(Datensatz!C$2:AAB$1543, _xlfn.AGGREGATE(15,6,(ROW(Datensatz!C$2:C$1543)-1)/(ISTEXT(INDEX(Datensatz!C$2:AAB$1543,,MATCH("F5", Datensatz!C$1:AAB$1,0)))), ROW(A963)), MATCH("F5", Datensatz!C$1:AAB$1,0)), "")</f>
        <v/>
      </c>
    </row>
    <row r="968" spans="1:1" x14ac:dyDescent="0.25">
      <c r="A968" t="str">
        <f>IFERROR(INDEX(Datensatz!C$2:AAB$1543, _xlfn.AGGREGATE(15,6,(ROW(Datensatz!C$2:C$1543)-1)/(ISTEXT(INDEX(Datensatz!C$2:AAB$1543,,MATCH("F5", Datensatz!C$1:AAB$1,0)))), ROW(A964)), MATCH("F5", Datensatz!C$1:AAB$1,0)), "")</f>
        <v/>
      </c>
    </row>
    <row r="969" spans="1:1" x14ac:dyDescent="0.25">
      <c r="A969" t="str">
        <f>IFERROR(INDEX(Datensatz!C$2:AAB$1543, _xlfn.AGGREGATE(15,6,(ROW(Datensatz!C$2:C$1543)-1)/(ISTEXT(INDEX(Datensatz!C$2:AAB$1543,,MATCH("F5", Datensatz!C$1:AAB$1,0)))), ROW(A965)), MATCH("F5", Datensatz!C$1:AAB$1,0)), "")</f>
        <v/>
      </c>
    </row>
    <row r="970" spans="1:1" x14ac:dyDescent="0.25">
      <c r="A970" t="str">
        <f>IFERROR(INDEX(Datensatz!C$2:AAB$1543, _xlfn.AGGREGATE(15,6,(ROW(Datensatz!C$2:C$1543)-1)/(ISTEXT(INDEX(Datensatz!C$2:AAB$1543,,MATCH("F5", Datensatz!C$1:AAB$1,0)))), ROW(A966)), MATCH("F5", Datensatz!C$1:AAB$1,0)), "")</f>
        <v/>
      </c>
    </row>
    <row r="971" spans="1:1" x14ac:dyDescent="0.25">
      <c r="A971" t="str">
        <f>IFERROR(INDEX(Datensatz!C$2:AAB$1543, _xlfn.AGGREGATE(15,6,(ROW(Datensatz!C$2:C$1543)-1)/(ISTEXT(INDEX(Datensatz!C$2:AAB$1543,,MATCH("F5", Datensatz!C$1:AAB$1,0)))), ROW(A967)), MATCH("F5", Datensatz!C$1:AAB$1,0)), "")</f>
        <v/>
      </c>
    </row>
    <row r="972" spans="1:1" x14ac:dyDescent="0.25">
      <c r="A972" t="str">
        <f>IFERROR(INDEX(Datensatz!C$2:AAB$1543, _xlfn.AGGREGATE(15,6,(ROW(Datensatz!C$2:C$1543)-1)/(ISTEXT(INDEX(Datensatz!C$2:AAB$1543,,MATCH("F5", Datensatz!C$1:AAB$1,0)))), ROW(A968)), MATCH("F5", Datensatz!C$1:AAB$1,0)), "")</f>
        <v/>
      </c>
    </row>
    <row r="973" spans="1:1" x14ac:dyDescent="0.25">
      <c r="A973" t="str">
        <f>IFERROR(INDEX(Datensatz!C$2:AAB$1543, _xlfn.AGGREGATE(15,6,(ROW(Datensatz!C$2:C$1543)-1)/(ISTEXT(INDEX(Datensatz!C$2:AAB$1543,,MATCH("F5", Datensatz!C$1:AAB$1,0)))), ROW(A969)), MATCH("F5", Datensatz!C$1:AAB$1,0)), "")</f>
        <v/>
      </c>
    </row>
    <row r="974" spans="1:1" x14ac:dyDescent="0.25">
      <c r="A974" t="str">
        <f>IFERROR(INDEX(Datensatz!C$2:AAB$1543, _xlfn.AGGREGATE(15,6,(ROW(Datensatz!C$2:C$1543)-1)/(ISTEXT(INDEX(Datensatz!C$2:AAB$1543,,MATCH("F5", Datensatz!C$1:AAB$1,0)))), ROW(A970)), MATCH("F5", Datensatz!C$1:AAB$1,0)), "")</f>
        <v/>
      </c>
    </row>
    <row r="975" spans="1:1" x14ac:dyDescent="0.25">
      <c r="A975" t="str">
        <f>IFERROR(INDEX(Datensatz!C$2:AAB$1543, _xlfn.AGGREGATE(15,6,(ROW(Datensatz!C$2:C$1543)-1)/(ISTEXT(INDEX(Datensatz!C$2:AAB$1543,,MATCH("F5", Datensatz!C$1:AAB$1,0)))), ROW(A971)), MATCH("F5", Datensatz!C$1:AAB$1,0)), "")</f>
        <v/>
      </c>
    </row>
    <row r="976" spans="1:1" x14ac:dyDescent="0.25">
      <c r="A976" t="str">
        <f>IFERROR(INDEX(Datensatz!C$2:AAB$1543, _xlfn.AGGREGATE(15,6,(ROW(Datensatz!C$2:C$1543)-1)/(ISTEXT(INDEX(Datensatz!C$2:AAB$1543,,MATCH("F5", Datensatz!C$1:AAB$1,0)))), ROW(A972)), MATCH("F5", Datensatz!C$1:AAB$1,0)), "")</f>
        <v/>
      </c>
    </row>
    <row r="977" spans="1:1" x14ac:dyDescent="0.25">
      <c r="A977" t="str">
        <f>IFERROR(INDEX(Datensatz!C$2:AAB$1543, _xlfn.AGGREGATE(15,6,(ROW(Datensatz!C$2:C$1543)-1)/(ISTEXT(INDEX(Datensatz!C$2:AAB$1543,,MATCH("F5", Datensatz!C$1:AAB$1,0)))), ROW(A973)), MATCH("F5", Datensatz!C$1:AAB$1,0)), "")</f>
        <v/>
      </c>
    </row>
    <row r="978" spans="1:1" x14ac:dyDescent="0.25">
      <c r="A978" t="str">
        <f>IFERROR(INDEX(Datensatz!C$2:AAB$1543, _xlfn.AGGREGATE(15,6,(ROW(Datensatz!C$2:C$1543)-1)/(ISTEXT(INDEX(Datensatz!C$2:AAB$1543,,MATCH("F5", Datensatz!C$1:AAB$1,0)))), ROW(A974)), MATCH("F5", Datensatz!C$1:AAB$1,0)), "")</f>
        <v/>
      </c>
    </row>
    <row r="979" spans="1:1" x14ac:dyDescent="0.25">
      <c r="A979" t="str">
        <f>IFERROR(INDEX(Datensatz!C$2:AAB$1543, _xlfn.AGGREGATE(15,6,(ROW(Datensatz!C$2:C$1543)-1)/(ISTEXT(INDEX(Datensatz!C$2:AAB$1543,,MATCH("F5", Datensatz!C$1:AAB$1,0)))), ROW(A975)), MATCH("F5", Datensatz!C$1:AAB$1,0)), "")</f>
        <v/>
      </c>
    </row>
    <row r="980" spans="1:1" x14ac:dyDescent="0.25">
      <c r="A980" t="str">
        <f>IFERROR(INDEX(Datensatz!C$2:AAB$1543, _xlfn.AGGREGATE(15,6,(ROW(Datensatz!C$2:C$1543)-1)/(ISTEXT(INDEX(Datensatz!C$2:AAB$1543,,MATCH("F5", Datensatz!C$1:AAB$1,0)))), ROW(A976)), MATCH("F5", Datensatz!C$1:AAB$1,0)), "")</f>
        <v/>
      </c>
    </row>
    <row r="981" spans="1:1" x14ac:dyDescent="0.25">
      <c r="A981" t="str">
        <f>IFERROR(INDEX(Datensatz!C$2:AAB$1543, _xlfn.AGGREGATE(15,6,(ROW(Datensatz!C$2:C$1543)-1)/(ISTEXT(INDEX(Datensatz!C$2:AAB$1543,,MATCH("F5", Datensatz!C$1:AAB$1,0)))), ROW(A977)), MATCH("F5", Datensatz!C$1:AAB$1,0)), "")</f>
        <v/>
      </c>
    </row>
    <row r="982" spans="1:1" x14ac:dyDescent="0.25">
      <c r="A982" t="str">
        <f>IFERROR(INDEX(Datensatz!C$2:AAB$1543, _xlfn.AGGREGATE(15,6,(ROW(Datensatz!C$2:C$1543)-1)/(ISTEXT(INDEX(Datensatz!C$2:AAB$1543,,MATCH("F5", Datensatz!C$1:AAB$1,0)))), ROW(A978)), MATCH("F5", Datensatz!C$1:AAB$1,0)), "")</f>
        <v/>
      </c>
    </row>
    <row r="983" spans="1:1" x14ac:dyDescent="0.25">
      <c r="A983" t="str">
        <f>IFERROR(INDEX(Datensatz!C$2:AAB$1543, _xlfn.AGGREGATE(15,6,(ROW(Datensatz!C$2:C$1543)-1)/(ISTEXT(INDEX(Datensatz!C$2:AAB$1543,,MATCH("F5", Datensatz!C$1:AAB$1,0)))), ROW(A979)), MATCH("F5", Datensatz!C$1:AAB$1,0)), "")</f>
        <v/>
      </c>
    </row>
    <row r="984" spans="1:1" x14ac:dyDescent="0.25">
      <c r="A984" t="str">
        <f>IFERROR(INDEX(Datensatz!C$2:AAB$1543, _xlfn.AGGREGATE(15,6,(ROW(Datensatz!C$2:C$1543)-1)/(ISTEXT(INDEX(Datensatz!C$2:AAB$1543,,MATCH("F5", Datensatz!C$1:AAB$1,0)))), ROW(A980)), MATCH("F5", Datensatz!C$1:AAB$1,0)), "")</f>
        <v/>
      </c>
    </row>
    <row r="985" spans="1:1" x14ac:dyDescent="0.25">
      <c r="A985" t="str">
        <f>IFERROR(INDEX(Datensatz!C$2:AAB$1543, _xlfn.AGGREGATE(15,6,(ROW(Datensatz!C$2:C$1543)-1)/(ISTEXT(INDEX(Datensatz!C$2:AAB$1543,,MATCH("F5", Datensatz!C$1:AAB$1,0)))), ROW(A981)), MATCH("F5", Datensatz!C$1:AAB$1,0)), "")</f>
        <v/>
      </c>
    </row>
    <row r="986" spans="1:1" x14ac:dyDescent="0.25">
      <c r="A986" t="str">
        <f>IFERROR(INDEX(Datensatz!C$2:AAB$1543, _xlfn.AGGREGATE(15,6,(ROW(Datensatz!C$2:C$1543)-1)/(ISTEXT(INDEX(Datensatz!C$2:AAB$1543,,MATCH("F5", Datensatz!C$1:AAB$1,0)))), ROW(A982)), MATCH("F5", Datensatz!C$1:AAB$1,0)), "")</f>
        <v/>
      </c>
    </row>
    <row r="987" spans="1:1" x14ac:dyDescent="0.25">
      <c r="A987" t="str">
        <f>IFERROR(INDEX(Datensatz!C$2:AAB$1543, _xlfn.AGGREGATE(15,6,(ROW(Datensatz!C$2:C$1543)-1)/(ISTEXT(INDEX(Datensatz!C$2:AAB$1543,,MATCH("F5", Datensatz!C$1:AAB$1,0)))), ROW(A983)), MATCH("F5", Datensatz!C$1:AAB$1,0)), "")</f>
        <v/>
      </c>
    </row>
    <row r="988" spans="1:1" x14ac:dyDescent="0.25">
      <c r="A988" t="str">
        <f>IFERROR(INDEX(Datensatz!C$2:AAB$1543, _xlfn.AGGREGATE(15,6,(ROW(Datensatz!C$2:C$1543)-1)/(ISTEXT(INDEX(Datensatz!C$2:AAB$1543,,MATCH("F5", Datensatz!C$1:AAB$1,0)))), ROW(A984)), MATCH("F5", Datensatz!C$1:AAB$1,0)), "")</f>
        <v/>
      </c>
    </row>
    <row r="989" spans="1:1" x14ac:dyDescent="0.25">
      <c r="A989" t="str">
        <f>IFERROR(INDEX(Datensatz!C$2:AAB$1543, _xlfn.AGGREGATE(15,6,(ROW(Datensatz!C$2:C$1543)-1)/(ISTEXT(INDEX(Datensatz!C$2:AAB$1543,,MATCH("F5", Datensatz!C$1:AAB$1,0)))), ROW(A985)), MATCH("F5", Datensatz!C$1:AAB$1,0)), "")</f>
        <v/>
      </c>
    </row>
    <row r="990" spans="1:1" x14ac:dyDescent="0.25">
      <c r="A990" t="str">
        <f>IFERROR(INDEX(Datensatz!C$2:AAB$1543, _xlfn.AGGREGATE(15,6,(ROW(Datensatz!C$2:C$1543)-1)/(ISTEXT(INDEX(Datensatz!C$2:AAB$1543,,MATCH("F5", Datensatz!C$1:AAB$1,0)))), ROW(A986)), MATCH("F5", Datensatz!C$1:AAB$1,0)), "")</f>
        <v/>
      </c>
    </row>
    <row r="991" spans="1:1" x14ac:dyDescent="0.25">
      <c r="A991" t="str">
        <f>IFERROR(INDEX(Datensatz!C$2:AAB$1543, _xlfn.AGGREGATE(15,6,(ROW(Datensatz!C$2:C$1543)-1)/(ISTEXT(INDEX(Datensatz!C$2:AAB$1543,,MATCH("F5", Datensatz!C$1:AAB$1,0)))), ROW(A987)), MATCH("F5", Datensatz!C$1:AAB$1,0)), "")</f>
        <v/>
      </c>
    </row>
    <row r="992" spans="1:1" x14ac:dyDescent="0.25">
      <c r="A992" t="str">
        <f>IFERROR(INDEX(Datensatz!C$2:AAB$1543, _xlfn.AGGREGATE(15,6,(ROW(Datensatz!C$2:C$1543)-1)/(ISTEXT(INDEX(Datensatz!C$2:AAB$1543,,MATCH("F5", Datensatz!C$1:AAB$1,0)))), ROW(A988)), MATCH("F5", Datensatz!C$1:AAB$1,0)), "")</f>
        <v/>
      </c>
    </row>
    <row r="993" spans="1:1" x14ac:dyDescent="0.25">
      <c r="A993" t="str">
        <f>IFERROR(INDEX(Datensatz!C$2:AAB$1543, _xlfn.AGGREGATE(15,6,(ROW(Datensatz!C$2:C$1543)-1)/(ISTEXT(INDEX(Datensatz!C$2:AAB$1543,,MATCH("F5", Datensatz!C$1:AAB$1,0)))), ROW(A989)), MATCH("F5", Datensatz!C$1:AAB$1,0)), "")</f>
        <v/>
      </c>
    </row>
    <row r="994" spans="1:1" x14ac:dyDescent="0.25">
      <c r="A994" t="str">
        <f>IFERROR(INDEX(Datensatz!C$2:AAB$1543, _xlfn.AGGREGATE(15,6,(ROW(Datensatz!C$2:C$1543)-1)/(ISTEXT(INDEX(Datensatz!C$2:AAB$1543,,MATCH("F5", Datensatz!C$1:AAB$1,0)))), ROW(A990)), MATCH("F5", Datensatz!C$1:AAB$1,0)), "")</f>
        <v/>
      </c>
    </row>
    <row r="995" spans="1:1" x14ac:dyDescent="0.25">
      <c r="A995" t="str">
        <f>IFERROR(INDEX(Datensatz!C$2:AAB$1543, _xlfn.AGGREGATE(15,6,(ROW(Datensatz!C$2:C$1543)-1)/(ISTEXT(INDEX(Datensatz!C$2:AAB$1543,,MATCH("F5", Datensatz!C$1:AAB$1,0)))), ROW(A991)), MATCH("F5", Datensatz!C$1:AAB$1,0)), "")</f>
        <v/>
      </c>
    </row>
    <row r="996" spans="1:1" x14ac:dyDescent="0.25">
      <c r="A996" t="str">
        <f>IFERROR(INDEX(Datensatz!C$2:AAB$1543, _xlfn.AGGREGATE(15,6,(ROW(Datensatz!C$2:C$1543)-1)/(ISTEXT(INDEX(Datensatz!C$2:AAB$1543,,MATCH("F5", Datensatz!C$1:AAB$1,0)))), ROW(A992)), MATCH("F5", Datensatz!C$1:AAB$1,0)), "")</f>
        <v/>
      </c>
    </row>
    <row r="997" spans="1:1" x14ac:dyDescent="0.25">
      <c r="A997" t="str">
        <f>IFERROR(INDEX(Datensatz!C$2:AAB$1543, _xlfn.AGGREGATE(15,6,(ROW(Datensatz!C$2:C$1543)-1)/(ISTEXT(INDEX(Datensatz!C$2:AAB$1543,,MATCH("F5", Datensatz!C$1:AAB$1,0)))), ROW(A993)), MATCH("F5", Datensatz!C$1:AAB$1,0)), "")</f>
        <v/>
      </c>
    </row>
    <row r="998" spans="1:1" x14ac:dyDescent="0.25">
      <c r="A998" t="str">
        <f>IFERROR(INDEX(Datensatz!C$2:AAB$1543, _xlfn.AGGREGATE(15,6,(ROW(Datensatz!C$2:C$1543)-1)/(ISTEXT(INDEX(Datensatz!C$2:AAB$1543,,MATCH("F5", Datensatz!C$1:AAB$1,0)))), ROW(A994)), MATCH("F5", Datensatz!C$1:AAB$1,0)), "")</f>
        <v/>
      </c>
    </row>
    <row r="999" spans="1:1" x14ac:dyDescent="0.25">
      <c r="A999" t="str">
        <f>IFERROR(INDEX(Datensatz!C$2:AAB$1543, _xlfn.AGGREGATE(15,6,(ROW(Datensatz!C$2:C$1543)-1)/(ISTEXT(INDEX(Datensatz!C$2:AAB$1543,,MATCH("F5", Datensatz!C$1:AAB$1,0)))), ROW(A995)), MATCH("F5", Datensatz!C$1:AAB$1,0)), "")</f>
        <v/>
      </c>
    </row>
    <row r="1000" spans="1:1" x14ac:dyDescent="0.25">
      <c r="A1000" t="str">
        <f>IFERROR(INDEX(Datensatz!C$2:AAB$1543, _xlfn.AGGREGATE(15,6,(ROW(Datensatz!C$2:C$1543)-1)/(ISTEXT(INDEX(Datensatz!C$2:AAB$1543,,MATCH("F5", Datensatz!C$1:AAB$1,0)))), ROW(A996)), MATCH("F5", Datensatz!C$1:AAB$1,0)), "")</f>
        <v/>
      </c>
    </row>
    <row r="1001" spans="1:1" x14ac:dyDescent="0.25">
      <c r="A1001" t="str">
        <f>IFERROR(INDEX(Datensatz!C$2:AAB$1543, _xlfn.AGGREGATE(15,6,(ROW(Datensatz!C$2:C$1543)-1)/(ISTEXT(INDEX(Datensatz!C$2:AAB$1543,,MATCH("F5", Datensatz!C$1:AAB$1,0)))), ROW(A997)), MATCH("F5", Datensatz!C$1:AAB$1,0)), "")</f>
        <v/>
      </c>
    </row>
    <row r="1002" spans="1:1" x14ac:dyDescent="0.25">
      <c r="A1002" t="str">
        <f>IFERROR(INDEX(Datensatz!C$2:AAB$1543, _xlfn.AGGREGATE(15,6,(ROW(Datensatz!C$2:C$1543)-1)/(ISTEXT(INDEX(Datensatz!C$2:AAB$1543,,MATCH("F5", Datensatz!C$1:AAB$1,0)))), ROW(A998)), MATCH("F5", Datensatz!C$1:AAB$1,0)), "")</f>
        <v/>
      </c>
    </row>
    <row r="1003" spans="1:1" x14ac:dyDescent="0.25">
      <c r="A1003" t="str">
        <f>IFERROR(INDEX(Datensatz!C$2:AAB$1543, _xlfn.AGGREGATE(15,6,(ROW(Datensatz!C$2:C$1543)-1)/(ISTEXT(INDEX(Datensatz!C$2:AAB$1543,,MATCH("F5", Datensatz!C$1:AAB$1,0)))), ROW(A999)), MATCH("F5", Datensatz!C$1:AAB$1,0)), "")</f>
        <v/>
      </c>
    </row>
    <row r="1004" spans="1:1" x14ac:dyDescent="0.25">
      <c r="A1004" t="str">
        <f>IFERROR(INDEX(Datensatz!C$2:AAB$1543, _xlfn.AGGREGATE(15,6,(ROW(Datensatz!C$2:C$1543)-1)/(ISTEXT(INDEX(Datensatz!C$2:AAB$1543,,MATCH("F5", Datensatz!C$1:AAB$1,0)))), ROW(A1000)), MATCH("F5", Datensatz!C$1:AAB$1,0)), "")</f>
        <v/>
      </c>
    </row>
    <row r="1005" spans="1:1" x14ac:dyDescent="0.25">
      <c r="A1005" t="str">
        <f>IFERROR(INDEX(Datensatz!C$2:AAB$1543, _xlfn.AGGREGATE(15,6,(ROW(Datensatz!C$2:C$1543)-1)/(ISTEXT(INDEX(Datensatz!C$2:AAB$1543,,MATCH("F5", Datensatz!C$1:AAB$1,0)))), ROW(A1001)), MATCH("F5", Datensatz!C$1:AAB$1,0)), "")</f>
        <v/>
      </c>
    </row>
    <row r="1006" spans="1:1" x14ac:dyDescent="0.25">
      <c r="A1006" t="str">
        <f>IFERROR(INDEX(Datensatz!C$2:AAB$1543, _xlfn.AGGREGATE(15,6,(ROW(Datensatz!C$2:C$1543)-1)/(ISTEXT(INDEX(Datensatz!C$2:AAB$1543,,MATCH("F5", Datensatz!C$1:AAB$1,0)))), ROW(A1002)), MATCH("F5", Datensatz!C$1:AAB$1,0)), "")</f>
        <v/>
      </c>
    </row>
    <row r="1007" spans="1:1" x14ac:dyDescent="0.25">
      <c r="A1007" t="str">
        <f>IFERROR(INDEX(Datensatz!C$2:AAB$1543, _xlfn.AGGREGATE(15,6,(ROW(Datensatz!C$2:C$1543)-1)/(ISTEXT(INDEX(Datensatz!C$2:AAB$1543,,MATCH("F5", Datensatz!C$1:AAB$1,0)))), ROW(A1003)), MATCH("F5", Datensatz!C$1:AAB$1,0)), "")</f>
        <v/>
      </c>
    </row>
    <row r="1008" spans="1:1" x14ac:dyDescent="0.25">
      <c r="A1008" t="str">
        <f>IFERROR(INDEX(Datensatz!C$2:AAB$1543, _xlfn.AGGREGATE(15,6,(ROW(Datensatz!C$2:C$1543)-1)/(ISTEXT(INDEX(Datensatz!C$2:AAB$1543,,MATCH("F5", Datensatz!C$1:AAB$1,0)))), ROW(A1004)), MATCH("F5", Datensatz!C$1:AAB$1,0)), "")</f>
        <v/>
      </c>
    </row>
    <row r="1009" spans="1:1" x14ac:dyDescent="0.25">
      <c r="A1009" t="str">
        <f>IFERROR(INDEX(Datensatz!C$2:AAB$1543, _xlfn.AGGREGATE(15,6,(ROW(Datensatz!C$2:C$1543)-1)/(ISTEXT(INDEX(Datensatz!C$2:AAB$1543,,MATCH("F5", Datensatz!C$1:AAB$1,0)))), ROW(A1005)), MATCH("F5", Datensatz!C$1:AAB$1,0)), "")</f>
        <v/>
      </c>
    </row>
    <row r="1010" spans="1:1" x14ac:dyDescent="0.25">
      <c r="A1010" t="str">
        <f>IFERROR(INDEX(Datensatz!C$2:AAB$1543, _xlfn.AGGREGATE(15,6,(ROW(Datensatz!C$2:C$1543)-1)/(ISTEXT(INDEX(Datensatz!C$2:AAB$1543,,MATCH("F5", Datensatz!C$1:AAB$1,0)))), ROW(A1006)), MATCH("F5", Datensatz!C$1:AAB$1,0)), "")</f>
        <v/>
      </c>
    </row>
    <row r="1011" spans="1:1" x14ac:dyDescent="0.25">
      <c r="A1011" t="str">
        <f>IFERROR(INDEX(Datensatz!C$2:AAB$1543, _xlfn.AGGREGATE(15,6,(ROW(Datensatz!C$2:C$1543)-1)/(ISTEXT(INDEX(Datensatz!C$2:AAB$1543,,MATCH("F5", Datensatz!C$1:AAB$1,0)))), ROW(A1007)), MATCH("F5", Datensatz!C$1:AAB$1,0)), "")</f>
        <v/>
      </c>
    </row>
    <row r="1012" spans="1:1" x14ac:dyDescent="0.25">
      <c r="A1012" t="str">
        <f>IFERROR(INDEX(Datensatz!C$2:AAB$1543, _xlfn.AGGREGATE(15,6,(ROW(Datensatz!C$2:C$1543)-1)/(ISTEXT(INDEX(Datensatz!C$2:AAB$1543,,MATCH("F5", Datensatz!C$1:AAB$1,0)))), ROW(A1008)), MATCH("F5", Datensatz!C$1:AAB$1,0)), "")</f>
        <v/>
      </c>
    </row>
    <row r="1013" spans="1:1" x14ac:dyDescent="0.25">
      <c r="A1013" t="str">
        <f>IFERROR(INDEX(Datensatz!C$2:AAB$1543, _xlfn.AGGREGATE(15,6,(ROW(Datensatz!C$2:C$1543)-1)/(ISTEXT(INDEX(Datensatz!C$2:AAB$1543,,MATCH("F5", Datensatz!C$1:AAB$1,0)))), ROW(A1009)), MATCH("F5", Datensatz!C$1:AAB$1,0)), "")</f>
        <v/>
      </c>
    </row>
    <row r="1014" spans="1:1" x14ac:dyDescent="0.25">
      <c r="A1014" t="str">
        <f>IFERROR(INDEX(Datensatz!C$2:AAB$1543, _xlfn.AGGREGATE(15,6,(ROW(Datensatz!C$2:C$1543)-1)/(ISTEXT(INDEX(Datensatz!C$2:AAB$1543,,MATCH("F5", Datensatz!C$1:AAB$1,0)))), ROW(A1010)), MATCH("F5", Datensatz!C$1:AAB$1,0)), "")</f>
        <v/>
      </c>
    </row>
    <row r="1015" spans="1:1" x14ac:dyDescent="0.25">
      <c r="A1015" t="str">
        <f>IFERROR(INDEX(Datensatz!C$2:AAB$1543, _xlfn.AGGREGATE(15,6,(ROW(Datensatz!C$2:C$1543)-1)/(ISTEXT(INDEX(Datensatz!C$2:AAB$1543,,MATCH("F5", Datensatz!C$1:AAB$1,0)))), ROW(A1011)), MATCH("F5", Datensatz!C$1:AAB$1,0)), "")</f>
        <v/>
      </c>
    </row>
    <row r="1016" spans="1:1" x14ac:dyDescent="0.25">
      <c r="A1016" t="str">
        <f>IFERROR(INDEX(Datensatz!C$2:AAB$1543, _xlfn.AGGREGATE(15,6,(ROW(Datensatz!C$2:C$1543)-1)/(ISTEXT(INDEX(Datensatz!C$2:AAB$1543,,MATCH("F5", Datensatz!C$1:AAB$1,0)))), ROW(A1012)), MATCH("F5", Datensatz!C$1:AAB$1,0)), "")</f>
        <v/>
      </c>
    </row>
    <row r="1017" spans="1:1" x14ac:dyDescent="0.25">
      <c r="A1017" t="str">
        <f>IFERROR(INDEX(Datensatz!C$2:AAB$1543, _xlfn.AGGREGATE(15,6,(ROW(Datensatz!C$2:C$1543)-1)/(ISTEXT(INDEX(Datensatz!C$2:AAB$1543,,MATCH("F5", Datensatz!C$1:AAB$1,0)))), ROW(A1013)), MATCH("F5", Datensatz!C$1:AAB$1,0)), "")</f>
        <v/>
      </c>
    </row>
    <row r="1018" spans="1:1" x14ac:dyDescent="0.25">
      <c r="A1018" t="str">
        <f>IFERROR(INDEX(Datensatz!C$2:AAB$1543, _xlfn.AGGREGATE(15,6,(ROW(Datensatz!C$2:C$1543)-1)/(ISTEXT(INDEX(Datensatz!C$2:AAB$1543,,MATCH("F5", Datensatz!C$1:AAB$1,0)))), ROW(A1014)), MATCH("F5", Datensatz!C$1:AAB$1,0)), "")</f>
        <v/>
      </c>
    </row>
    <row r="1019" spans="1:1" x14ac:dyDescent="0.25">
      <c r="A1019" t="str">
        <f>IFERROR(INDEX(Datensatz!C$2:AAB$1543, _xlfn.AGGREGATE(15,6,(ROW(Datensatz!C$2:C$1543)-1)/(ISTEXT(INDEX(Datensatz!C$2:AAB$1543,,MATCH("F5", Datensatz!C$1:AAB$1,0)))), ROW(A1015)), MATCH("F5", Datensatz!C$1:AAB$1,0)), "")</f>
        <v/>
      </c>
    </row>
    <row r="1020" spans="1:1" x14ac:dyDescent="0.25">
      <c r="A1020" t="str">
        <f>IFERROR(INDEX(Datensatz!C$2:AAB$1543, _xlfn.AGGREGATE(15,6,(ROW(Datensatz!C$2:C$1543)-1)/(ISTEXT(INDEX(Datensatz!C$2:AAB$1543,,MATCH("F5", Datensatz!C$1:AAB$1,0)))), ROW(A1016)), MATCH("F5", Datensatz!C$1:AAB$1,0)), "")</f>
        <v/>
      </c>
    </row>
    <row r="1021" spans="1:1" x14ac:dyDescent="0.25">
      <c r="A1021" t="str">
        <f>IFERROR(INDEX(Datensatz!C$2:AAB$1543, _xlfn.AGGREGATE(15,6,(ROW(Datensatz!C$2:C$1543)-1)/(ISTEXT(INDEX(Datensatz!C$2:AAB$1543,,MATCH("F5", Datensatz!C$1:AAB$1,0)))), ROW(A1017)), MATCH("F5", Datensatz!C$1:AAB$1,0)), "")</f>
        <v/>
      </c>
    </row>
    <row r="1022" spans="1:1" x14ac:dyDescent="0.25">
      <c r="A1022" t="str">
        <f>IFERROR(INDEX(Datensatz!C$2:AAB$1543, _xlfn.AGGREGATE(15,6,(ROW(Datensatz!C$2:C$1543)-1)/(ISTEXT(INDEX(Datensatz!C$2:AAB$1543,,MATCH("F5", Datensatz!C$1:AAB$1,0)))), ROW(A1018)), MATCH("F5", Datensatz!C$1:AAB$1,0)), "")</f>
        <v/>
      </c>
    </row>
    <row r="1023" spans="1:1" x14ac:dyDescent="0.25">
      <c r="A1023" t="str">
        <f>IFERROR(INDEX(Datensatz!C$2:AAB$1543, _xlfn.AGGREGATE(15,6,(ROW(Datensatz!C$2:C$1543)-1)/(ISTEXT(INDEX(Datensatz!C$2:AAB$1543,,MATCH("F5", Datensatz!C$1:AAB$1,0)))), ROW(A1019)), MATCH("F5", Datensatz!C$1:AAB$1,0)), "")</f>
        <v/>
      </c>
    </row>
    <row r="1024" spans="1:1" x14ac:dyDescent="0.25">
      <c r="A1024" t="str">
        <f>IFERROR(INDEX(Datensatz!C$2:AAB$1543, _xlfn.AGGREGATE(15,6,(ROW(Datensatz!C$2:C$1543)-1)/(ISTEXT(INDEX(Datensatz!C$2:AAB$1543,,MATCH("F5", Datensatz!C$1:AAB$1,0)))), ROW(A1020)), MATCH("F5", Datensatz!C$1:AAB$1,0)), "")</f>
        <v/>
      </c>
    </row>
    <row r="1025" spans="1:1" x14ac:dyDescent="0.25">
      <c r="A1025" t="str">
        <f>IFERROR(INDEX(Datensatz!C$2:AAB$1543, _xlfn.AGGREGATE(15,6,(ROW(Datensatz!C$2:C$1543)-1)/(ISTEXT(INDEX(Datensatz!C$2:AAB$1543,,MATCH("F5", Datensatz!C$1:AAB$1,0)))), ROW(A1021)), MATCH("F5", Datensatz!C$1:AAB$1,0)), "")</f>
        <v/>
      </c>
    </row>
    <row r="1026" spans="1:1" x14ac:dyDescent="0.25">
      <c r="A1026" t="str">
        <f>IFERROR(INDEX(Datensatz!C$2:AAB$1543, _xlfn.AGGREGATE(15,6,(ROW(Datensatz!C$2:C$1543)-1)/(ISTEXT(INDEX(Datensatz!C$2:AAB$1543,,MATCH("F5", Datensatz!C$1:AAB$1,0)))), ROW(A1022)), MATCH("F5", Datensatz!C$1:AAB$1,0)), "")</f>
        <v/>
      </c>
    </row>
    <row r="1027" spans="1:1" x14ac:dyDescent="0.25">
      <c r="A1027" t="str">
        <f>IFERROR(INDEX(Datensatz!C$2:AAB$1543, _xlfn.AGGREGATE(15,6,(ROW(Datensatz!C$2:C$1543)-1)/(ISTEXT(INDEX(Datensatz!C$2:AAB$1543,,MATCH("F5", Datensatz!C$1:AAB$1,0)))), ROW(A1023)), MATCH("F5", Datensatz!C$1:AAB$1,0)), "")</f>
        <v/>
      </c>
    </row>
    <row r="1028" spans="1:1" x14ac:dyDescent="0.25">
      <c r="A1028" t="str">
        <f>IFERROR(INDEX(Datensatz!C$2:AAB$1543, _xlfn.AGGREGATE(15,6,(ROW(Datensatz!C$2:C$1543)-1)/(ISTEXT(INDEX(Datensatz!C$2:AAB$1543,,MATCH("F5", Datensatz!C$1:AAB$1,0)))), ROW(A1024)), MATCH("F5", Datensatz!C$1:AAB$1,0)), "")</f>
        <v/>
      </c>
    </row>
    <row r="1029" spans="1:1" x14ac:dyDescent="0.25">
      <c r="A1029" t="str">
        <f>IFERROR(INDEX(Datensatz!C$2:AAB$1543, _xlfn.AGGREGATE(15,6,(ROW(Datensatz!C$2:C$1543)-1)/(ISTEXT(INDEX(Datensatz!C$2:AAB$1543,,MATCH("F5", Datensatz!C$1:AAB$1,0)))), ROW(A1025)), MATCH("F5", Datensatz!C$1:AAB$1,0)), "")</f>
        <v/>
      </c>
    </row>
    <row r="1030" spans="1:1" x14ac:dyDescent="0.25">
      <c r="A1030" t="str">
        <f>IFERROR(INDEX(Datensatz!C$2:AAB$1543, _xlfn.AGGREGATE(15,6,(ROW(Datensatz!C$2:C$1543)-1)/(ISTEXT(INDEX(Datensatz!C$2:AAB$1543,,MATCH("F5", Datensatz!C$1:AAB$1,0)))), ROW(A1026)), MATCH("F5", Datensatz!C$1:AAB$1,0)), "")</f>
        <v/>
      </c>
    </row>
    <row r="1031" spans="1:1" x14ac:dyDescent="0.25">
      <c r="A1031" t="str">
        <f>IFERROR(INDEX(Datensatz!C$2:AAB$1543, _xlfn.AGGREGATE(15,6,(ROW(Datensatz!C$2:C$1543)-1)/(ISTEXT(INDEX(Datensatz!C$2:AAB$1543,,MATCH("F5", Datensatz!C$1:AAB$1,0)))), ROW(A1027)), MATCH("F5", Datensatz!C$1:AAB$1,0)), "")</f>
        <v/>
      </c>
    </row>
    <row r="1032" spans="1:1" x14ac:dyDescent="0.25">
      <c r="A1032" t="str">
        <f>IFERROR(INDEX(Datensatz!C$2:AAB$1543, _xlfn.AGGREGATE(15,6,(ROW(Datensatz!C$2:C$1543)-1)/(ISTEXT(INDEX(Datensatz!C$2:AAB$1543,,MATCH("F5", Datensatz!C$1:AAB$1,0)))), ROW(A1028)), MATCH("F5", Datensatz!C$1:AAB$1,0)), "")</f>
        <v/>
      </c>
    </row>
    <row r="1033" spans="1:1" x14ac:dyDescent="0.25">
      <c r="A1033" t="str">
        <f>IFERROR(INDEX(Datensatz!C$2:AAB$1543, _xlfn.AGGREGATE(15,6,(ROW(Datensatz!C$2:C$1543)-1)/(ISTEXT(INDEX(Datensatz!C$2:AAB$1543,,MATCH("F5", Datensatz!C$1:AAB$1,0)))), ROW(A1029)), MATCH("F5", Datensatz!C$1:AAB$1,0)), "")</f>
        <v/>
      </c>
    </row>
    <row r="1034" spans="1:1" x14ac:dyDescent="0.25">
      <c r="A1034" t="str">
        <f>IFERROR(INDEX(Datensatz!C$2:AAB$1543, _xlfn.AGGREGATE(15,6,(ROW(Datensatz!C$2:C$1543)-1)/(ISTEXT(INDEX(Datensatz!C$2:AAB$1543,,MATCH("F5", Datensatz!C$1:AAB$1,0)))), ROW(A1030)), MATCH("F5", Datensatz!C$1:AAB$1,0)), "")</f>
        <v/>
      </c>
    </row>
    <row r="1035" spans="1:1" x14ac:dyDescent="0.25">
      <c r="A1035" t="str">
        <f>IFERROR(INDEX(Datensatz!C$2:AAB$1543, _xlfn.AGGREGATE(15,6,(ROW(Datensatz!C$2:C$1543)-1)/(ISTEXT(INDEX(Datensatz!C$2:AAB$1543,,MATCH("F5", Datensatz!C$1:AAB$1,0)))), ROW(A1031)), MATCH("F5", Datensatz!C$1:AAB$1,0)), "")</f>
        <v/>
      </c>
    </row>
    <row r="1036" spans="1:1" x14ac:dyDescent="0.25">
      <c r="A1036" t="str">
        <f>IFERROR(INDEX(Datensatz!C$2:AAB$1543, _xlfn.AGGREGATE(15,6,(ROW(Datensatz!C$2:C$1543)-1)/(ISTEXT(INDEX(Datensatz!C$2:AAB$1543,,MATCH("F5", Datensatz!C$1:AAB$1,0)))), ROW(A1032)), MATCH("F5", Datensatz!C$1:AAB$1,0)), "")</f>
        <v/>
      </c>
    </row>
    <row r="1037" spans="1:1" x14ac:dyDescent="0.25">
      <c r="A1037" t="str">
        <f>IFERROR(INDEX(Datensatz!C$2:AAB$1543, _xlfn.AGGREGATE(15,6,(ROW(Datensatz!C$2:C$1543)-1)/(ISTEXT(INDEX(Datensatz!C$2:AAB$1543,,MATCH("F5", Datensatz!C$1:AAB$1,0)))), ROW(A1033)), MATCH("F5", Datensatz!C$1:AAB$1,0)), "")</f>
        <v/>
      </c>
    </row>
    <row r="1038" spans="1:1" x14ac:dyDescent="0.25">
      <c r="A1038" t="str">
        <f>IFERROR(INDEX(Datensatz!C$2:AAB$1543, _xlfn.AGGREGATE(15,6,(ROW(Datensatz!C$2:C$1543)-1)/(ISTEXT(INDEX(Datensatz!C$2:AAB$1543,,MATCH("F5", Datensatz!C$1:AAB$1,0)))), ROW(A1034)), MATCH("F5", Datensatz!C$1:AAB$1,0)), "")</f>
        <v/>
      </c>
    </row>
    <row r="1039" spans="1:1" x14ac:dyDescent="0.25">
      <c r="A1039" t="str">
        <f>IFERROR(INDEX(Datensatz!C$2:AAB$1543, _xlfn.AGGREGATE(15,6,(ROW(Datensatz!C$2:C$1543)-1)/(ISTEXT(INDEX(Datensatz!C$2:AAB$1543,,MATCH("F5", Datensatz!C$1:AAB$1,0)))), ROW(A1035)), MATCH("F5", Datensatz!C$1:AAB$1,0)), "")</f>
        <v/>
      </c>
    </row>
    <row r="1040" spans="1:1" x14ac:dyDescent="0.25">
      <c r="A1040" t="str">
        <f>IFERROR(INDEX(Datensatz!C$2:AAB$1543, _xlfn.AGGREGATE(15,6,(ROW(Datensatz!C$2:C$1543)-1)/(ISTEXT(INDEX(Datensatz!C$2:AAB$1543,,MATCH("F5", Datensatz!C$1:AAB$1,0)))), ROW(A1036)), MATCH("F5", Datensatz!C$1:AAB$1,0)), "")</f>
        <v/>
      </c>
    </row>
    <row r="1041" spans="1:1" x14ac:dyDescent="0.25">
      <c r="A1041" t="str">
        <f>IFERROR(INDEX(Datensatz!C$2:AAB$1543, _xlfn.AGGREGATE(15,6,(ROW(Datensatz!C$2:C$1543)-1)/(ISTEXT(INDEX(Datensatz!C$2:AAB$1543,,MATCH("F5", Datensatz!C$1:AAB$1,0)))), ROW(A1037)), MATCH("F5", Datensatz!C$1:AAB$1,0)), "")</f>
        <v/>
      </c>
    </row>
    <row r="1042" spans="1:1" x14ac:dyDescent="0.25">
      <c r="A1042" t="str">
        <f>IFERROR(INDEX(Datensatz!C$2:AAB$1543, _xlfn.AGGREGATE(15,6,(ROW(Datensatz!C$2:C$1543)-1)/(ISTEXT(INDEX(Datensatz!C$2:AAB$1543,,MATCH("F5", Datensatz!C$1:AAB$1,0)))), ROW(A1038)), MATCH("F5", Datensatz!C$1:AAB$1,0)), "")</f>
        <v/>
      </c>
    </row>
    <row r="1043" spans="1:1" x14ac:dyDescent="0.25">
      <c r="A1043" t="str">
        <f>IFERROR(INDEX(Datensatz!C$2:AAB$1543, _xlfn.AGGREGATE(15,6,(ROW(Datensatz!C$2:C$1543)-1)/(ISTEXT(INDEX(Datensatz!C$2:AAB$1543,,MATCH("F5", Datensatz!C$1:AAB$1,0)))), ROW(A1039)), MATCH("F5", Datensatz!C$1:AAB$1,0)), "")</f>
        <v/>
      </c>
    </row>
    <row r="1044" spans="1:1" x14ac:dyDescent="0.25">
      <c r="A1044" t="str">
        <f>IFERROR(INDEX(Datensatz!C$2:AAB$1543, _xlfn.AGGREGATE(15,6,(ROW(Datensatz!C$2:C$1543)-1)/(ISTEXT(INDEX(Datensatz!C$2:AAB$1543,,MATCH("F5", Datensatz!C$1:AAB$1,0)))), ROW(A1040)), MATCH("F5", Datensatz!C$1:AAB$1,0)), "")</f>
        <v/>
      </c>
    </row>
    <row r="1045" spans="1:1" x14ac:dyDescent="0.25">
      <c r="A1045" t="str">
        <f>IFERROR(INDEX(Datensatz!C$2:AAB$1543, _xlfn.AGGREGATE(15,6,(ROW(Datensatz!C$2:C$1543)-1)/(ISTEXT(INDEX(Datensatz!C$2:AAB$1543,,MATCH("F5", Datensatz!C$1:AAB$1,0)))), ROW(A1041)), MATCH("F5", Datensatz!C$1:AAB$1,0)), "")</f>
        <v/>
      </c>
    </row>
    <row r="1046" spans="1:1" x14ac:dyDescent="0.25">
      <c r="A1046" t="str">
        <f>IFERROR(INDEX(Datensatz!C$2:AAB$1543, _xlfn.AGGREGATE(15,6,(ROW(Datensatz!C$2:C$1543)-1)/(ISTEXT(INDEX(Datensatz!C$2:AAB$1543,,MATCH("F5", Datensatz!C$1:AAB$1,0)))), ROW(A1042)), MATCH("F5", Datensatz!C$1:AAB$1,0)), "")</f>
        <v/>
      </c>
    </row>
    <row r="1047" spans="1:1" x14ac:dyDescent="0.25">
      <c r="A1047" t="str">
        <f>IFERROR(INDEX(Datensatz!C$2:AAB$1543, _xlfn.AGGREGATE(15,6,(ROW(Datensatz!C$2:C$1543)-1)/(ISTEXT(INDEX(Datensatz!C$2:AAB$1543,,MATCH("F5", Datensatz!C$1:AAB$1,0)))), ROW(A1043)), MATCH("F5", Datensatz!C$1:AAB$1,0)), "")</f>
        <v/>
      </c>
    </row>
    <row r="1048" spans="1:1" x14ac:dyDescent="0.25">
      <c r="A1048" t="str">
        <f>IFERROR(INDEX(Datensatz!C$2:AAB$1543, _xlfn.AGGREGATE(15,6,(ROW(Datensatz!C$2:C$1543)-1)/(ISTEXT(INDEX(Datensatz!C$2:AAB$1543,,MATCH("F5", Datensatz!C$1:AAB$1,0)))), ROW(A1044)), MATCH("F5", Datensatz!C$1:AAB$1,0)), "")</f>
        <v/>
      </c>
    </row>
    <row r="1049" spans="1:1" x14ac:dyDescent="0.25">
      <c r="A1049" t="str">
        <f>IFERROR(INDEX(Datensatz!C$2:AAB$1543, _xlfn.AGGREGATE(15,6,(ROW(Datensatz!C$2:C$1543)-1)/(ISTEXT(INDEX(Datensatz!C$2:AAB$1543,,MATCH("F5", Datensatz!C$1:AAB$1,0)))), ROW(A1045)), MATCH("F5", Datensatz!C$1:AAB$1,0)), "")</f>
        <v/>
      </c>
    </row>
    <row r="1050" spans="1:1" x14ac:dyDescent="0.25">
      <c r="A1050" t="str">
        <f>IFERROR(INDEX(Datensatz!C$2:AAB$1543, _xlfn.AGGREGATE(15,6,(ROW(Datensatz!C$2:C$1543)-1)/(ISTEXT(INDEX(Datensatz!C$2:AAB$1543,,MATCH("F5", Datensatz!C$1:AAB$1,0)))), ROW(A1046)), MATCH("F5", Datensatz!C$1:AAB$1,0)), "")</f>
        <v/>
      </c>
    </row>
    <row r="1051" spans="1:1" x14ac:dyDescent="0.25">
      <c r="A1051" t="str">
        <f>IFERROR(INDEX(Datensatz!C$2:AAB$1543, _xlfn.AGGREGATE(15,6,(ROW(Datensatz!C$2:C$1543)-1)/(ISTEXT(INDEX(Datensatz!C$2:AAB$1543,,MATCH("F5", Datensatz!C$1:AAB$1,0)))), ROW(A1047)), MATCH("F5", Datensatz!C$1:AAB$1,0)), "")</f>
        <v/>
      </c>
    </row>
    <row r="1052" spans="1:1" x14ac:dyDescent="0.25">
      <c r="A1052" t="str">
        <f>IFERROR(INDEX(Datensatz!C$2:AAB$1543, _xlfn.AGGREGATE(15,6,(ROW(Datensatz!C$2:C$1543)-1)/(ISTEXT(INDEX(Datensatz!C$2:AAB$1543,,MATCH("F5", Datensatz!C$1:AAB$1,0)))), ROW(A1048)), MATCH("F5", Datensatz!C$1:AAB$1,0)), "")</f>
        <v/>
      </c>
    </row>
    <row r="1053" spans="1:1" x14ac:dyDescent="0.25">
      <c r="A1053" t="str">
        <f>IFERROR(INDEX(Datensatz!C$2:AAB$1543, _xlfn.AGGREGATE(15,6,(ROW(Datensatz!C$2:C$1543)-1)/(ISTEXT(INDEX(Datensatz!C$2:AAB$1543,,MATCH("F5", Datensatz!C$1:AAB$1,0)))), ROW(A1049)), MATCH("F5", Datensatz!C$1:AAB$1,0)), "")</f>
        <v/>
      </c>
    </row>
    <row r="1054" spans="1:1" x14ac:dyDescent="0.25">
      <c r="A1054" t="str">
        <f>IFERROR(INDEX(Datensatz!C$2:AAB$1543, _xlfn.AGGREGATE(15,6,(ROW(Datensatz!C$2:C$1543)-1)/(ISTEXT(INDEX(Datensatz!C$2:AAB$1543,,MATCH("F5", Datensatz!C$1:AAB$1,0)))), ROW(A1050)), MATCH("F5", Datensatz!C$1:AAB$1,0)), "")</f>
        <v/>
      </c>
    </row>
    <row r="1055" spans="1:1" x14ac:dyDescent="0.25">
      <c r="A1055" t="str">
        <f>IFERROR(INDEX(Datensatz!C$2:AAB$1543, _xlfn.AGGREGATE(15,6,(ROW(Datensatz!C$2:C$1543)-1)/(ISTEXT(INDEX(Datensatz!C$2:AAB$1543,,MATCH("F5", Datensatz!C$1:AAB$1,0)))), ROW(A1051)), MATCH("F5", Datensatz!C$1:AAB$1,0)), "")</f>
        <v/>
      </c>
    </row>
    <row r="1056" spans="1:1" x14ac:dyDescent="0.25">
      <c r="A1056" t="str">
        <f>IFERROR(INDEX(Datensatz!C$2:AAB$1543, _xlfn.AGGREGATE(15,6,(ROW(Datensatz!C$2:C$1543)-1)/(ISTEXT(INDEX(Datensatz!C$2:AAB$1543,,MATCH("F5", Datensatz!C$1:AAB$1,0)))), ROW(A1052)), MATCH("F5", Datensatz!C$1:AAB$1,0)), "")</f>
        <v/>
      </c>
    </row>
    <row r="1057" spans="1:1" x14ac:dyDescent="0.25">
      <c r="A1057" t="str">
        <f>IFERROR(INDEX(Datensatz!C$2:AAB$1543, _xlfn.AGGREGATE(15,6,(ROW(Datensatz!C$2:C$1543)-1)/(ISTEXT(INDEX(Datensatz!C$2:AAB$1543,,MATCH("F5", Datensatz!C$1:AAB$1,0)))), ROW(A1053)), MATCH("F5", Datensatz!C$1:AAB$1,0)), "")</f>
        <v/>
      </c>
    </row>
    <row r="1058" spans="1:1" x14ac:dyDescent="0.25">
      <c r="A1058" t="str">
        <f>IFERROR(INDEX(Datensatz!C$2:AAB$1543, _xlfn.AGGREGATE(15,6,(ROW(Datensatz!C$2:C$1543)-1)/(ISTEXT(INDEX(Datensatz!C$2:AAB$1543,,MATCH("F5", Datensatz!C$1:AAB$1,0)))), ROW(A1054)), MATCH("F5", Datensatz!C$1:AAB$1,0)), "")</f>
        <v/>
      </c>
    </row>
    <row r="1059" spans="1:1" x14ac:dyDescent="0.25">
      <c r="A1059" t="str">
        <f>IFERROR(INDEX(Datensatz!C$2:AAB$1543, _xlfn.AGGREGATE(15,6,(ROW(Datensatz!C$2:C$1543)-1)/(ISTEXT(INDEX(Datensatz!C$2:AAB$1543,,MATCH("F5", Datensatz!C$1:AAB$1,0)))), ROW(A1055)), MATCH("F5", Datensatz!C$1:AAB$1,0)), "")</f>
        <v/>
      </c>
    </row>
    <row r="1060" spans="1:1" x14ac:dyDescent="0.25">
      <c r="A1060" t="str">
        <f>IFERROR(INDEX(Datensatz!C$2:AAB$1543, _xlfn.AGGREGATE(15,6,(ROW(Datensatz!C$2:C$1543)-1)/(ISTEXT(INDEX(Datensatz!C$2:AAB$1543,,MATCH("F5", Datensatz!C$1:AAB$1,0)))), ROW(A1056)), MATCH("F5", Datensatz!C$1:AAB$1,0)), "")</f>
        <v/>
      </c>
    </row>
    <row r="1061" spans="1:1" x14ac:dyDescent="0.25">
      <c r="A1061" t="str">
        <f>IFERROR(INDEX(Datensatz!C$2:AAB$1543, _xlfn.AGGREGATE(15,6,(ROW(Datensatz!C$2:C$1543)-1)/(ISTEXT(INDEX(Datensatz!C$2:AAB$1543,,MATCH("F5", Datensatz!C$1:AAB$1,0)))), ROW(A1057)), MATCH("F5", Datensatz!C$1:AAB$1,0)), "")</f>
        <v/>
      </c>
    </row>
    <row r="1062" spans="1:1" x14ac:dyDescent="0.25">
      <c r="A1062" t="str">
        <f>IFERROR(INDEX(Datensatz!C$2:AAB$1543, _xlfn.AGGREGATE(15,6,(ROW(Datensatz!C$2:C$1543)-1)/(ISTEXT(INDEX(Datensatz!C$2:AAB$1543,,MATCH("F5", Datensatz!C$1:AAB$1,0)))), ROW(A1058)), MATCH("F5", Datensatz!C$1:AAB$1,0)), "")</f>
        <v/>
      </c>
    </row>
    <row r="1063" spans="1:1" x14ac:dyDescent="0.25">
      <c r="A1063" t="str">
        <f>IFERROR(INDEX(Datensatz!C$2:AAB$1543, _xlfn.AGGREGATE(15,6,(ROW(Datensatz!C$2:C$1543)-1)/(ISTEXT(INDEX(Datensatz!C$2:AAB$1543,,MATCH("F5", Datensatz!C$1:AAB$1,0)))), ROW(A1059)), MATCH("F5", Datensatz!C$1:AAB$1,0)), "")</f>
        <v/>
      </c>
    </row>
    <row r="1064" spans="1:1" x14ac:dyDescent="0.25">
      <c r="A1064" t="str">
        <f>IFERROR(INDEX(Datensatz!C$2:AAB$1543, _xlfn.AGGREGATE(15,6,(ROW(Datensatz!C$2:C$1543)-1)/(ISTEXT(INDEX(Datensatz!C$2:AAB$1543,,MATCH("F5", Datensatz!C$1:AAB$1,0)))), ROW(A1060)), MATCH("F5", Datensatz!C$1:AAB$1,0)), "")</f>
        <v/>
      </c>
    </row>
    <row r="1065" spans="1:1" x14ac:dyDescent="0.25">
      <c r="A1065" t="str">
        <f>IFERROR(INDEX(Datensatz!C$2:AAB$1543, _xlfn.AGGREGATE(15,6,(ROW(Datensatz!C$2:C$1543)-1)/(ISTEXT(INDEX(Datensatz!C$2:AAB$1543,,MATCH("F5", Datensatz!C$1:AAB$1,0)))), ROW(A1061)), MATCH("F5", Datensatz!C$1:AAB$1,0)), "")</f>
        <v/>
      </c>
    </row>
    <row r="1066" spans="1:1" x14ac:dyDescent="0.25">
      <c r="A1066" t="str">
        <f>IFERROR(INDEX(Datensatz!C$2:AAB$1543, _xlfn.AGGREGATE(15,6,(ROW(Datensatz!C$2:C$1543)-1)/(ISTEXT(INDEX(Datensatz!C$2:AAB$1543,,MATCH("F5", Datensatz!C$1:AAB$1,0)))), ROW(A1062)), MATCH("F5", Datensatz!C$1:AAB$1,0)), "")</f>
        <v/>
      </c>
    </row>
    <row r="1067" spans="1:1" x14ac:dyDescent="0.25">
      <c r="A1067" t="str">
        <f>IFERROR(INDEX(Datensatz!C$2:AAB$1543, _xlfn.AGGREGATE(15,6,(ROW(Datensatz!C$2:C$1543)-1)/(ISTEXT(INDEX(Datensatz!C$2:AAB$1543,,MATCH("F5", Datensatz!C$1:AAB$1,0)))), ROW(A1063)), MATCH("F5", Datensatz!C$1:AAB$1,0)), "")</f>
        <v/>
      </c>
    </row>
    <row r="1068" spans="1:1" x14ac:dyDescent="0.25">
      <c r="A1068" t="str">
        <f>IFERROR(INDEX(Datensatz!C$2:AAB$1543, _xlfn.AGGREGATE(15,6,(ROW(Datensatz!C$2:C$1543)-1)/(ISTEXT(INDEX(Datensatz!C$2:AAB$1543,,MATCH("F5", Datensatz!C$1:AAB$1,0)))), ROW(A1064)), MATCH("F5", Datensatz!C$1:AAB$1,0)), "")</f>
        <v/>
      </c>
    </row>
    <row r="1069" spans="1:1" x14ac:dyDescent="0.25">
      <c r="A1069" t="str">
        <f>IFERROR(INDEX(Datensatz!C$2:AAB$1543, _xlfn.AGGREGATE(15,6,(ROW(Datensatz!C$2:C$1543)-1)/(ISTEXT(INDEX(Datensatz!C$2:AAB$1543,,MATCH("F5", Datensatz!C$1:AAB$1,0)))), ROW(A1065)), MATCH("F5", Datensatz!C$1:AAB$1,0)), "")</f>
        <v/>
      </c>
    </row>
    <row r="1070" spans="1:1" x14ac:dyDescent="0.25">
      <c r="A1070" t="str">
        <f>IFERROR(INDEX(Datensatz!C$2:AAB$1543, _xlfn.AGGREGATE(15,6,(ROW(Datensatz!C$2:C$1543)-1)/(ISTEXT(INDEX(Datensatz!C$2:AAB$1543,,MATCH("F5", Datensatz!C$1:AAB$1,0)))), ROW(A1066)), MATCH("F5", Datensatz!C$1:AAB$1,0)), "")</f>
        <v/>
      </c>
    </row>
    <row r="1071" spans="1:1" x14ac:dyDescent="0.25">
      <c r="A1071" t="str">
        <f>IFERROR(INDEX(Datensatz!C$2:AAB$1543, _xlfn.AGGREGATE(15,6,(ROW(Datensatz!C$2:C$1543)-1)/(ISTEXT(INDEX(Datensatz!C$2:AAB$1543,,MATCH("F5", Datensatz!C$1:AAB$1,0)))), ROW(A1067)), MATCH("F5", Datensatz!C$1:AAB$1,0)), "")</f>
        <v/>
      </c>
    </row>
    <row r="1072" spans="1:1" x14ac:dyDescent="0.25">
      <c r="A1072" t="str">
        <f>IFERROR(INDEX(Datensatz!C$2:AAB$1543, _xlfn.AGGREGATE(15,6,(ROW(Datensatz!C$2:C$1543)-1)/(ISTEXT(INDEX(Datensatz!C$2:AAB$1543,,MATCH("F5", Datensatz!C$1:AAB$1,0)))), ROW(A1068)), MATCH("F5", Datensatz!C$1:AAB$1,0)), "")</f>
        <v/>
      </c>
    </row>
    <row r="1073" spans="1:1" x14ac:dyDescent="0.25">
      <c r="A1073" t="str">
        <f>IFERROR(INDEX(Datensatz!C$2:AAB$1543, _xlfn.AGGREGATE(15,6,(ROW(Datensatz!C$2:C$1543)-1)/(ISTEXT(INDEX(Datensatz!C$2:AAB$1543,,MATCH("F5", Datensatz!C$1:AAB$1,0)))), ROW(A1069)), MATCH("F5", Datensatz!C$1:AAB$1,0)), "")</f>
        <v/>
      </c>
    </row>
    <row r="1074" spans="1:1" x14ac:dyDescent="0.25">
      <c r="A1074" t="str">
        <f>IFERROR(INDEX(Datensatz!C$2:AAB$1543, _xlfn.AGGREGATE(15,6,(ROW(Datensatz!C$2:C$1543)-1)/(ISTEXT(INDEX(Datensatz!C$2:AAB$1543,,MATCH("F5", Datensatz!C$1:AAB$1,0)))), ROW(A1070)), MATCH("F5", Datensatz!C$1:AAB$1,0)), "")</f>
        <v/>
      </c>
    </row>
    <row r="1075" spans="1:1" x14ac:dyDescent="0.25">
      <c r="A1075" t="str">
        <f>IFERROR(INDEX(Datensatz!C$2:AAB$1543, _xlfn.AGGREGATE(15,6,(ROW(Datensatz!C$2:C$1543)-1)/(ISTEXT(INDEX(Datensatz!C$2:AAB$1543,,MATCH("F5", Datensatz!C$1:AAB$1,0)))), ROW(A1071)), MATCH("F5", Datensatz!C$1:AAB$1,0)), "")</f>
        <v/>
      </c>
    </row>
    <row r="1076" spans="1:1" x14ac:dyDescent="0.25">
      <c r="A1076" t="str">
        <f>IFERROR(INDEX(Datensatz!C$2:AAB$1543, _xlfn.AGGREGATE(15,6,(ROW(Datensatz!C$2:C$1543)-1)/(ISTEXT(INDEX(Datensatz!C$2:AAB$1543,,MATCH("F5", Datensatz!C$1:AAB$1,0)))), ROW(A1072)), MATCH("F5", Datensatz!C$1:AAB$1,0)), "")</f>
        <v/>
      </c>
    </row>
    <row r="1077" spans="1:1" x14ac:dyDescent="0.25">
      <c r="A1077" t="str">
        <f>IFERROR(INDEX(Datensatz!C$2:AAB$1543, _xlfn.AGGREGATE(15,6,(ROW(Datensatz!C$2:C$1543)-1)/(ISTEXT(INDEX(Datensatz!C$2:AAB$1543,,MATCH("F5", Datensatz!C$1:AAB$1,0)))), ROW(A1073)), MATCH("F5", Datensatz!C$1:AAB$1,0)), "")</f>
        <v/>
      </c>
    </row>
    <row r="1078" spans="1:1" x14ac:dyDescent="0.25">
      <c r="A1078" t="str">
        <f>IFERROR(INDEX(Datensatz!C$2:AAB$1543, _xlfn.AGGREGATE(15,6,(ROW(Datensatz!C$2:C$1543)-1)/(ISTEXT(INDEX(Datensatz!C$2:AAB$1543,,MATCH("F5", Datensatz!C$1:AAB$1,0)))), ROW(A1074)), MATCH("F5", Datensatz!C$1:AAB$1,0)), "")</f>
        <v/>
      </c>
    </row>
    <row r="1079" spans="1:1" x14ac:dyDescent="0.25">
      <c r="A1079" t="str">
        <f>IFERROR(INDEX(Datensatz!C$2:AAB$1543, _xlfn.AGGREGATE(15,6,(ROW(Datensatz!C$2:C$1543)-1)/(ISTEXT(INDEX(Datensatz!C$2:AAB$1543,,MATCH("F5", Datensatz!C$1:AAB$1,0)))), ROW(A1075)), MATCH("F5", Datensatz!C$1:AAB$1,0)), "")</f>
        <v/>
      </c>
    </row>
    <row r="1080" spans="1:1" x14ac:dyDescent="0.25">
      <c r="A1080" t="str">
        <f>IFERROR(INDEX(Datensatz!C$2:AAB$1543, _xlfn.AGGREGATE(15,6,(ROW(Datensatz!C$2:C$1543)-1)/(ISTEXT(INDEX(Datensatz!C$2:AAB$1543,,MATCH("F5", Datensatz!C$1:AAB$1,0)))), ROW(A1076)), MATCH("F5", Datensatz!C$1:AAB$1,0)), "")</f>
        <v/>
      </c>
    </row>
    <row r="1081" spans="1:1" x14ac:dyDescent="0.25">
      <c r="A1081" t="str">
        <f>IFERROR(INDEX(Datensatz!C$2:AAB$1543, _xlfn.AGGREGATE(15,6,(ROW(Datensatz!C$2:C$1543)-1)/(ISTEXT(INDEX(Datensatz!C$2:AAB$1543,,MATCH("F5", Datensatz!C$1:AAB$1,0)))), ROW(A1077)), MATCH("F5", Datensatz!C$1:AAB$1,0)), "")</f>
        <v/>
      </c>
    </row>
    <row r="1082" spans="1:1" x14ac:dyDescent="0.25">
      <c r="A1082" t="str">
        <f>IFERROR(INDEX(Datensatz!C$2:AAB$1543, _xlfn.AGGREGATE(15,6,(ROW(Datensatz!C$2:C$1543)-1)/(ISTEXT(INDEX(Datensatz!C$2:AAB$1543,,MATCH("F5", Datensatz!C$1:AAB$1,0)))), ROW(A1078)), MATCH("F5", Datensatz!C$1:AAB$1,0)), "")</f>
        <v/>
      </c>
    </row>
    <row r="1083" spans="1:1" x14ac:dyDescent="0.25">
      <c r="A1083" t="str">
        <f>IFERROR(INDEX(Datensatz!C$2:AAB$1543, _xlfn.AGGREGATE(15,6,(ROW(Datensatz!C$2:C$1543)-1)/(ISTEXT(INDEX(Datensatz!C$2:AAB$1543,,MATCH("F5", Datensatz!C$1:AAB$1,0)))), ROW(A1079)), MATCH("F5", Datensatz!C$1:AAB$1,0)), "")</f>
        <v/>
      </c>
    </row>
    <row r="1084" spans="1:1" x14ac:dyDescent="0.25">
      <c r="A1084" t="str">
        <f>IFERROR(INDEX(Datensatz!C$2:AAB$1543, _xlfn.AGGREGATE(15,6,(ROW(Datensatz!C$2:C$1543)-1)/(ISTEXT(INDEX(Datensatz!C$2:AAB$1543,,MATCH("F5", Datensatz!C$1:AAB$1,0)))), ROW(A1080)), MATCH("F5", Datensatz!C$1:AAB$1,0)), "")</f>
        <v/>
      </c>
    </row>
    <row r="1085" spans="1:1" x14ac:dyDescent="0.25">
      <c r="A1085" t="str">
        <f>IFERROR(INDEX(Datensatz!C$2:AAB$1543, _xlfn.AGGREGATE(15,6,(ROW(Datensatz!C$2:C$1543)-1)/(ISTEXT(INDEX(Datensatz!C$2:AAB$1543,,MATCH("F5", Datensatz!C$1:AAB$1,0)))), ROW(A1081)), MATCH("F5", Datensatz!C$1:AAB$1,0)), "")</f>
        <v/>
      </c>
    </row>
    <row r="1086" spans="1:1" x14ac:dyDescent="0.25">
      <c r="A1086" t="str">
        <f>IFERROR(INDEX(Datensatz!C$2:AAB$1543, _xlfn.AGGREGATE(15,6,(ROW(Datensatz!C$2:C$1543)-1)/(ISTEXT(INDEX(Datensatz!C$2:AAB$1543,,MATCH("F5", Datensatz!C$1:AAB$1,0)))), ROW(A1082)), MATCH("F5", Datensatz!C$1:AAB$1,0)), "")</f>
        <v/>
      </c>
    </row>
    <row r="1087" spans="1:1" x14ac:dyDescent="0.25">
      <c r="A1087" t="str">
        <f>IFERROR(INDEX(Datensatz!C$2:AAB$1543, _xlfn.AGGREGATE(15,6,(ROW(Datensatz!C$2:C$1543)-1)/(ISTEXT(INDEX(Datensatz!C$2:AAB$1543,,MATCH("F5", Datensatz!C$1:AAB$1,0)))), ROW(A1083)), MATCH("F5", Datensatz!C$1:AAB$1,0)), "")</f>
        <v/>
      </c>
    </row>
    <row r="1088" spans="1:1" x14ac:dyDescent="0.25">
      <c r="A1088" t="str">
        <f>IFERROR(INDEX(Datensatz!C$2:AAB$1543, _xlfn.AGGREGATE(15,6,(ROW(Datensatz!C$2:C$1543)-1)/(ISTEXT(INDEX(Datensatz!C$2:AAB$1543,,MATCH("F5", Datensatz!C$1:AAB$1,0)))), ROW(A1084)), MATCH("F5", Datensatz!C$1:AAB$1,0)), "")</f>
        <v/>
      </c>
    </row>
    <row r="1089" spans="1:1" x14ac:dyDescent="0.25">
      <c r="A1089" t="str">
        <f>IFERROR(INDEX(Datensatz!C$2:AAB$1543, _xlfn.AGGREGATE(15,6,(ROW(Datensatz!C$2:C$1543)-1)/(ISTEXT(INDEX(Datensatz!C$2:AAB$1543,,MATCH("F5", Datensatz!C$1:AAB$1,0)))), ROW(A1085)), MATCH("F5", Datensatz!C$1:AAB$1,0)), "")</f>
        <v/>
      </c>
    </row>
    <row r="1090" spans="1:1" x14ac:dyDescent="0.25">
      <c r="A1090" t="str">
        <f>IFERROR(INDEX(Datensatz!C$2:AAB$1543, _xlfn.AGGREGATE(15,6,(ROW(Datensatz!C$2:C$1543)-1)/(ISTEXT(INDEX(Datensatz!C$2:AAB$1543,,MATCH("F5", Datensatz!C$1:AAB$1,0)))), ROW(A1086)), MATCH("F5", Datensatz!C$1:AAB$1,0)), "")</f>
        <v/>
      </c>
    </row>
    <row r="1091" spans="1:1" x14ac:dyDescent="0.25">
      <c r="A1091" t="str">
        <f>IFERROR(INDEX(Datensatz!C$2:AAB$1543, _xlfn.AGGREGATE(15,6,(ROW(Datensatz!C$2:C$1543)-1)/(ISTEXT(INDEX(Datensatz!C$2:AAB$1543,,MATCH("F5", Datensatz!C$1:AAB$1,0)))), ROW(A1087)), MATCH("F5", Datensatz!C$1:AAB$1,0)), "")</f>
        <v/>
      </c>
    </row>
    <row r="1092" spans="1:1" x14ac:dyDescent="0.25">
      <c r="A1092" t="str">
        <f>IFERROR(INDEX(Datensatz!C$2:AAB$1543, _xlfn.AGGREGATE(15,6,(ROW(Datensatz!C$2:C$1543)-1)/(ISTEXT(INDEX(Datensatz!C$2:AAB$1543,,MATCH("F5", Datensatz!C$1:AAB$1,0)))), ROW(A1088)), MATCH("F5", Datensatz!C$1:AAB$1,0)), "")</f>
        <v/>
      </c>
    </row>
    <row r="1093" spans="1:1" x14ac:dyDescent="0.25">
      <c r="A1093" t="str">
        <f>IFERROR(INDEX(Datensatz!C$2:AAB$1543, _xlfn.AGGREGATE(15,6,(ROW(Datensatz!C$2:C$1543)-1)/(ISTEXT(INDEX(Datensatz!C$2:AAB$1543,,MATCH("F5", Datensatz!C$1:AAB$1,0)))), ROW(A1089)), MATCH("F5", Datensatz!C$1:AAB$1,0)), "")</f>
        <v/>
      </c>
    </row>
    <row r="1094" spans="1:1" x14ac:dyDescent="0.25">
      <c r="A1094" t="str">
        <f>IFERROR(INDEX(Datensatz!C$2:AAB$1543, _xlfn.AGGREGATE(15,6,(ROW(Datensatz!C$2:C$1543)-1)/(ISTEXT(INDEX(Datensatz!C$2:AAB$1543,,MATCH("F5", Datensatz!C$1:AAB$1,0)))), ROW(A1090)), MATCH("F5", Datensatz!C$1:AAB$1,0)), "")</f>
        <v/>
      </c>
    </row>
    <row r="1095" spans="1:1" x14ac:dyDescent="0.25">
      <c r="A1095" t="str">
        <f>IFERROR(INDEX(Datensatz!C$2:AAB$1543, _xlfn.AGGREGATE(15,6,(ROW(Datensatz!C$2:C$1543)-1)/(ISTEXT(INDEX(Datensatz!C$2:AAB$1543,,MATCH("F5", Datensatz!C$1:AAB$1,0)))), ROW(A1091)), MATCH("F5", Datensatz!C$1:AAB$1,0)), "")</f>
        <v/>
      </c>
    </row>
    <row r="1096" spans="1:1" x14ac:dyDescent="0.25">
      <c r="A1096" t="str">
        <f>IFERROR(INDEX(Datensatz!C$2:AAB$1543, _xlfn.AGGREGATE(15,6,(ROW(Datensatz!C$2:C$1543)-1)/(ISTEXT(INDEX(Datensatz!C$2:AAB$1543,,MATCH("F5", Datensatz!C$1:AAB$1,0)))), ROW(A1092)), MATCH("F5", Datensatz!C$1:AAB$1,0)), "")</f>
        <v/>
      </c>
    </row>
    <row r="1097" spans="1:1" x14ac:dyDescent="0.25">
      <c r="A1097" t="str">
        <f>IFERROR(INDEX(Datensatz!C$2:AAB$1543, _xlfn.AGGREGATE(15,6,(ROW(Datensatz!C$2:C$1543)-1)/(ISTEXT(INDEX(Datensatz!C$2:AAB$1543,,MATCH("F5", Datensatz!C$1:AAB$1,0)))), ROW(A1093)), MATCH("F5", Datensatz!C$1:AAB$1,0)), "")</f>
        <v/>
      </c>
    </row>
    <row r="1098" spans="1:1" x14ac:dyDescent="0.25">
      <c r="A1098" t="str">
        <f>IFERROR(INDEX(Datensatz!C$2:AAB$1543, _xlfn.AGGREGATE(15,6,(ROW(Datensatz!C$2:C$1543)-1)/(ISTEXT(INDEX(Datensatz!C$2:AAB$1543,,MATCH("F5", Datensatz!C$1:AAB$1,0)))), ROW(A1094)), MATCH("F5", Datensatz!C$1:AAB$1,0)), "")</f>
        <v/>
      </c>
    </row>
    <row r="1099" spans="1:1" x14ac:dyDescent="0.25">
      <c r="A1099" t="str">
        <f>IFERROR(INDEX(Datensatz!C$2:AAB$1543, _xlfn.AGGREGATE(15,6,(ROW(Datensatz!C$2:C$1543)-1)/(ISTEXT(INDEX(Datensatz!C$2:AAB$1543,,MATCH("F5", Datensatz!C$1:AAB$1,0)))), ROW(A1095)), MATCH("F5", Datensatz!C$1:AAB$1,0)), "")</f>
        <v/>
      </c>
    </row>
    <row r="1100" spans="1:1" x14ac:dyDescent="0.25">
      <c r="A1100" t="str">
        <f>IFERROR(INDEX(Datensatz!C$2:AAB$1543, _xlfn.AGGREGATE(15,6,(ROW(Datensatz!C$2:C$1543)-1)/(ISTEXT(INDEX(Datensatz!C$2:AAB$1543,,MATCH("F5", Datensatz!C$1:AAB$1,0)))), ROW(A1096)), MATCH("F5", Datensatz!C$1:AAB$1,0)), "")</f>
        <v/>
      </c>
    </row>
    <row r="1101" spans="1:1" x14ac:dyDescent="0.25">
      <c r="A1101" t="str">
        <f>IFERROR(INDEX(Datensatz!C$2:AAB$1543, _xlfn.AGGREGATE(15,6,(ROW(Datensatz!C$2:C$1543)-1)/(ISTEXT(INDEX(Datensatz!C$2:AAB$1543,,MATCH("F5", Datensatz!C$1:AAB$1,0)))), ROW(A1097)), MATCH("F5", Datensatz!C$1:AAB$1,0)), "")</f>
        <v/>
      </c>
    </row>
    <row r="1102" spans="1:1" x14ac:dyDescent="0.25">
      <c r="A1102" t="str">
        <f>IFERROR(INDEX(Datensatz!C$2:AAB$1543, _xlfn.AGGREGATE(15,6,(ROW(Datensatz!C$2:C$1543)-1)/(ISTEXT(INDEX(Datensatz!C$2:AAB$1543,,MATCH("F5", Datensatz!C$1:AAB$1,0)))), ROW(A1098)), MATCH("F5", Datensatz!C$1:AAB$1,0)), "")</f>
        <v/>
      </c>
    </row>
    <row r="1103" spans="1:1" x14ac:dyDescent="0.25">
      <c r="A1103" t="str">
        <f>IFERROR(INDEX(Datensatz!C$2:AAB$1543, _xlfn.AGGREGATE(15,6,(ROW(Datensatz!C$2:C$1543)-1)/(ISTEXT(INDEX(Datensatz!C$2:AAB$1543,,MATCH("F5", Datensatz!C$1:AAB$1,0)))), ROW(A1099)), MATCH("F5", Datensatz!C$1:AAB$1,0)), "")</f>
        <v/>
      </c>
    </row>
    <row r="1104" spans="1:1" x14ac:dyDescent="0.25">
      <c r="A1104" t="str">
        <f>IFERROR(INDEX(Datensatz!C$2:AAB$1543, _xlfn.AGGREGATE(15,6,(ROW(Datensatz!C$2:C$1543)-1)/(ISTEXT(INDEX(Datensatz!C$2:AAB$1543,,MATCH("F5", Datensatz!C$1:AAB$1,0)))), ROW(A1100)), MATCH("F5", Datensatz!C$1:AAB$1,0)), "")</f>
        <v/>
      </c>
    </row>
    <row r="1105" spans="1:1" x14ac:dyDescent="0.25">
      <c r="A1105" t="str">
        <f>IFERROR(INDEX(Datensatz!C$2:AAB$1543, _xlfn.AGGREGATE(15,6,(ROW(Datensatz!C$2:C$1543)-1)/(ISTEXT(INDEX(Datensatz!C$2:AAB$1543,,MATCH("F5", Datensatz!C$1:AAB$1,0)))), ROW(A1101)), MATCH("F5", Datensatz!C$1:AAB$1,0)), "")</f>
        <v/>
      </c>
    </row>
    <row r="1106" spans="1:1" x14ac:dyDescent="0.25">
      <c r="A1106" t="str">
        <f>IFERROR(INDEX(Datensatz!C$2:AAB$1543, _xlfn.AGGREGATE(15,6,(ROW(Datensatz!C$2:C$1543)-1)/(ISTEXT(INDEX(Datensatz!C$2:AAB$1543,,MATCH("F5", Datensatz!C$1:AAB$1,0)))), ROW(A1102)), MATCH("F5", Datensatz!C$1:AAB$1,0)), "")</f>
        <v/>
      </c>
    </row>
    <row r="1107" spans="1:1" x14ac:dyDescent="0.25">
      <c r="A1107" t="str">
        <f>IFERROR(INDEX(Datensatz!C$2:AAB$1543, _xlfn.AGGREGATE(15,6,(ROW(Datensatz!C$2:C$1543)-1)/(ISTEXT(INDEX(Datensatz!C$2:AAB$1543,,MATCH("F5", Datensatz!C$1:AAB$1,0)))), ROW(A1103)), MATCH("F5", Datensatz!C$1:AAB$1,0)), "")</f>
        <v/>
      </c>
    </row>
    <row r="1108" spans="1:1" x14ac:dyDescent="0.25">
      <c r="A1108" t="str">
        <f>IFERROR(INDEX(Datensatz!C$2:AAB$1543, _xlfn.AGGREGATE(15,6,(ROW(Datensatz!C$2:C$1543)-1)/(ISTEXT(INDEX(Datensatz!C$2:AAB$1543,,MATCH("F5", Datensatz!C$1:AAB$1,0)))), ROW(A1104)), MATCH("F5", Datensatz!C$1:AAB$1,0)), "")</f>
        <v/>
      </c>
    </row>
    <row r="1109" spans="1:1" x14ac:dyDescent="0.25">
      <c r="A1109" t="str">
        <f>IFERROR(INDEX(Datensatz!C$2:AAB$1543, _xlfn.AGGREGATE(15,6,(ROW(Datensatz!C$2:C$1543)-1)/(ISTEXT(INDEX(Datensatz!C$2:AAB$1543,,MATCH("F5", Datensatz!C$1:AAB$1,0)))), ROW(A1105)), MATCH("F5", Datensatz!C$1:AAB$1,0)), "")</f>
        <v/>
      </c>
    </row>
    <row r="1110" spans="1:1" x14ac:dyDescent="0.25">
      <c r="A1110" t="str">
        <f>IFERROR(INDEX(Datensatz!C$2:AAB$1543, _xlfn.AGGREGATE(15,6,(ROW(Datensatz!C$2:C$1543)-1)/(ISTEXT(INDEX(Datensatz!C$2:AAB$1543,,MATCH("F5", Datensatz!C$1:AAB$1,0)))), ROW(A1106)), MATCH("F5", Datensatz!C$1:AAB$1,0)), "")</f>
        <v/>
      </c>
    </row>
    <row r="1111" spans="1:1" x14ac:dyDescent="0.25">
      <c r="A1111" t="str">
        <f>IFERROR(INDEX(Datensatz!C$2:AAB$1543, _xlfn.AGGREGATE(15,6,(ROW(Datensatz!C$2:C$1543)-1)/(ISTEXT(INDEX(Datensatz!C$2:AAB$1543,,MATCH("F5", Datensatz!C$1:AAB$1,0)))), ROW(A1107)), MATCH("F5", Datensatz!C$1:AAB$1,0)), "")</f>
        <v/>
      </c>
    </row>
    <row r="1112" spans="1:1" x14ac:dyDescent="0.25">
      <c r="A1112" t="str">
        <f>IFERROR(INDEX(Datensatz!C$2:AAB$1543, _xlfn.AGGREGATE(15,6,(ROW(Datensatz!C$2:C$1543)-1)/(ISTEXT(INDEX(Datensatz!C$2:AAB$1543,,MATCH("F5", Datensatz!C$1:AAB$1,0)))), ROW(A1108)), MATCH("F5", Datensatz!C$1:AAB$1,0)), "")</f>
        <v/>
      </c>
    </row>
    <row r="1113" spans="1:1" x14ac:dyDescent="0.25">
      <c r="A1113" t="str">
        <f>IFERROR(INDEX(Datensatz!C$2:AAB$1543, _xlfn.AGGREGATE(15,6,(ROW(Datensatz!C$2:C$1543)-1)/(ISTEXT(INDEX(Datensatz!C$2:AAB$1543,,MATCH("F5", Datensatz!C$1:AAB$1,0)))), ROW(A1109)), MATCH("F5", Datensatz!C$1:AAB$1,0)), "")</f>
        <v/>
      </c>
    </row>
    <row r="1114" spans="1:1" x14ac:dyDescent="0.25">
      <c r="A1114" t="str">
        <f>IFERROR(INDEX(Datensatz!C$2:AAB$1543, _xlfn.AGGREGATE(15,6,(ROW(Datensatz!C$2:C$1543)-1)/(ISTEXT(INDEX(Datensatz!C$2:AAB$1543,,MATCH("F5", Datensatz!C$1:AAB$1,0)))), ROW(A1110)), MATCH("F5", Datensatz!C$1:AAB$1,0)), "")</f>
        <v/>
      </c>
    </row>
    <row r="1115" spans="1:1" x14ac:dyDescent="0.25">
      <c r="A1115" t="str">
        <f>IFERROR(INDEX(Datensatz!C$2:AAB$1543, _xlfn.AGGREGATE(15,6,(ROW(Datensatz!C$2:C$1543)-1)/(ISTEXT(INDEX(Datensatz!C$2:AAB$1543,,MATCH("F5", Datensatz!C$1:AAB$1,0)))), ROW(A1111)), MATCH("F5", Datensatz!C$1:AAB$1,0)), "")</f>
        <v/>
      </c>
    </row>
    <row r="1116" spans="1:1" x14ac:dyDescent="0.25">
      <c r="A1116" t="str">
        <f>IFERROR(INDEX(Datensatz!C$2:AAB$1543, _xlfn.AGGREGATE(15,6,(ROW(Datensatz!C$2:C$1543)-1)/(ISTEXT(INDEX(Datensatz!C$2:AAB$1543,,MATCH("F5", Datensatz!C$1:AAB$1,0)))), ROW(A1112)), MATCH("F5", Datensatz!C$1:AAB$1,0)), "")</f>
        <v/>
      </c>
    </row>
    <row r="1117" spans="1:1" x14ac:dyDescent="0.25">
      <c r="A1117" t="str">
        <f>IFERROR(INDEX(Datensatz!C$2:AAB$1543, _xlfn.AGGREGATE(15,6,(ROW(Datensatz!C$2:C$1543)-1)/(ISTEXT(INDEX(Datensatz!C$2:AAB$1543,,MATCH("F5", Datensatz!C$1:AAB$1,0)))), ROW(A1113)), MATCH("F5", Datensatz!C$1:AAB$1,0)), "")</f>
        <v/>
      </c>
    </row>
    <row r="1118" spans="1:1" x14ac:dyDescent="0.25">
      <c r="A1118" t="str">
        <f>IFERROR(INDEX(Datensatz!C$2:AAB$1543, _xlfn.AGGREGATE(15,6,(ROW(Datensatz!C$2:C$1543)-1)/(ISTEXT(INDEX(Datensatz!C$2:AAB$1543,,MATCH("F5", Datensatz!C$1:AAB$1,0)))), ROW(A1114)), MATCH("F5", Datensatz!C$1:AAB$1,0)), "")</f>
        <v/>
      </c>
    </row>
    <row r="1119" spans="1:1" x14ac:dyDescent="0.25">
      <c r="A1119" t="str">
        <f>IFERROR(INDEX(Datensatz!C$2:AAB$1543, _xlfn.AGGREGATE(15,6,(ROW(Datensatz!C$2:C$1543)-1)/(ISTEXT(INDEX(Datensatz!C$2:AAB$1543,,MATCH("F5", Datensatz!C$1:AAB$1,0)))), ROW(A1115)), MATCH("F5", Datensatz!C$1:AAB$1,0)), "")</f>
        <v/>
      </c>
    </row>
    <row r="1120" spans="1:1" x14ac:dyDescent="0.25">
      <c r="A1120" t="str">
        <f>IFERROR(INDEX(Datensatz!C$2:AAB$1543, _xlfn.AGGREGATE(15,6,(ROW(Datensatz!C$2:C$1543)-1)/(ISTEXT(INDEX(Datensatz!C$2:AAB$1543,,MATCH("F5", Datensatz!C$1:AAB$1,0)))), ROW(A1116)), MATCH("F5", Datensatz!C$1:AAB$1,0)), "")</f>
        <v/>
      </c>
    </row>
    <row r="1121" spans="1:1" x14ac:dyDescent="0.25">
      <c r="A1121" t="str">
        <f>IFERROR(INDEX(Datensatz!C$2:AAB$1543, _xlfn.AGGREGATE(15,6,(ROW(Datensatz!C$2:C$1543)-1)/(ISTEXT(INDEX(Datensatz!C$2:AAB$1543,,MATCH("F5", Datensatz!C$1:AAB$1,0)))), ROW(A1117)), MATCH("F5", Datensatz!C$1:AAB$1,0)), "")</f>
        <v/>
      </c>
    </row>
    <row r="1122" spans="1:1" x14ac:dyDescent="0.25">
      <c r="A1122" t="str">
        <f>IFERROR(INDEX(Datensatz!C$2:AAB$1543, _xlfn.AGGREGATE(15,6,(ROW(Datensatz!C$2:C$1543)-1)/(ISTEXT(INDEX(Datensatz!C$2:AAB$1543,,MATCH("F5", Datensatz!C$1:AAB$1,0)))), ROW(A1118)), MATCH("F5", Datensatz!C$1:AAB$1,0)), "")</f>
        <v/>
      </c>
    </row>
    <row r="1123" spans="1:1" x14ac:dyDescent="0.25">
      <c r="A1123" t="str">
        <f>IFERROR(INDEX(Datensatz!C$2:AAB$1543, _xlfn.AGGREGATE(15,6,(ROW(Datensatz!C$2:C$1543)-1)/(ISTEXT(INDEX(Datensatz!C$2:AAB$1543,,MATCH("F5", Datensatz!C$1:AAB$1,0)))), ROW(A1119)), MATCH("F5", Datensatz!C$1:AAB$1,0)), "")</f>
        <v/>
      </c>
    </row>
    <row r="1124" spans="1:1" x14ac:dyDescent="0.25">
      <c r="A1124" t="str">
        <f>IFERROR(INDEX(Datensatz!C$2:AAB$1543, _xlfn.AGGREGATE(15,6,(ROW(Datensatz!C$2:C$1543)-1)/(ISTEXT(INDEX(Datensatz!C$2:AAB$1543,,MATCH("F5", Datensatz!C$1:AAB$1,0)))), ROW(A1120)), MATCH("F5", Datensatz!C$1:AAB$1,0)), "")</f>
        <v/>
      </c>
    </row>
    <row r="1125" spans="1:1" x14ac:dyDescent="0.25">
      <c r="A1125" t="str">
        <f>IFERROR(INDEX(Datensatz!C$2:AAB$1543, _xlfn.AGGREGATE(15,6,(ROW(Datensatz!C$2:C$1543)-1)/(ISTEXT(INDEX(Datensatz!C$2:AAB$1543,,MATCH("F5", Datensatz!C$1:AAB$1,0)))), ROW(A1121)), MATCH("F5", Datensatz!C$1:AAB$1,0)), "")</f>
        <v/>
      </c>
    </row>
    <row r="1126" spans="1:1" x14ac:dyDescent="0.25">
      <c r="A1126" t="str">
        <f>IFERROR(INDEX(Datensatz!C$2:AAB$1543, _xlfn.AGGREGATE(15,6,(ROW(Datensatz!C$2:C$1543)-1)/(ISTEXT(INDEX(Datensatz!C$2:AAB$1543,,MATCH("F5", Datensatz!C$1:AAB$1,0)))), ROW(A1122)), MATCH("F5", Datensatz!C$1:AAB$1,0)), "")</f>
        <v/>
      </c>
    </row>
    <row r="1127" spans="1:1" x14ac:dyDescent="0.25">
      <c r="A1127" t="str">
        <f>IFERROR(INDEX(Datensatz!C$2:AAB$1543, _xlfn.AGGREGATE(15,6,(ROW(Datensatz!C$2:C$1543)-1)/(ISTEXT(INDEX(Datensatz!C$2:AAB$1543,,MATCH("F5", Datensatz!C$1:AAB$1,0)))), ROW(A1123)), MATCH("F5", Datensatz!C$1:AAB$1,0)), "")</f>
        <v/>
      </c>
    </row>
    <row r="1128" spans="1:1" x14ac:dyDescent="0.25">
      <c r="A1128" t="str">
        <f>IFERROR(INDEX(Datensatz!C$2:AAB$1543, _xlfn.AGGREGATE(15,6,(ROW(Datensatz!C$2:C$1543)-1)/(ISTEXT(INDEX(Datensatz!C$2:AAB$1543,,MATCH("F5", Datensatz!C$1:AAB$1,0)))), ROW(A1124)), MATCH("F5", Datensatz!C$1:AAB$1,0)), "")</f>
        <v/>
      </c>
    </row>
    <row r="1129" spans="1:1" x14ac:dyDescent="0.25">
      <c r="A1129" t="str">
        <f>IFERROR(INDEX(Datensatz!C$2:AAB$1543, _xlfn.AGGREGATE(15,6,(ROW(Datensatz!C$2:C$1543)-1)/(ISTEXT(INDEX(Datensatz!C$2:AAB$1543,,MATCH("F5", Datensatz!C$1:AAB$1,0)))), ROW(A1125)), MATCH("F5", Datensatz!C$1:AAB$1,0)), "")</f>
        <v/>
      </c>
    </row>
    <row r="1130" spans="1:1" x14ac:dyDescent="0.25">
      <c r="A1130" t="str">
        <f>IFERROR(INDEX(Datensatz!C$2:AAB$1543, _xlfn.AGGREGATE(15,6,(ROW(Datensatz!C$2:C$1543)-1)/(ISTEXT(INDEX(Datensatz!C$2:AAB$1543,,MATCH("F5", Datensatz!C$1:AAB$1,0)))), ROW(A1126)), MATCH("F5", Datensatz!C$1:AAB$1,0)), "")</f>
        <v/>
      </c>
    </row>
    <row r="1131" spans="1:1" x14ac:dyDescent="0.25">
      <c r="A1131" t="str">
        <f>IFERROR(INDEX(Datensatz!C$2:AAB$1543, _xlfn.AGGREGATE(15,6,(ROW(Datensatz!C$2:C$1543)-1)/(ISTEXT(INDEX(Datensatz!C$2:AAB$1543,,MATCH("F5", Datensatz!C$1:AAB$1,0)))), ROW(A1127)), MATCH("F5", Datensatz!C$1:AAB$1,0)), "")</f>
        <v/>
      </c>
    </row>
    <row r="1132" spans="1:1" x14ac:dyDescent="0.25">
      <c r="A1132" t="str">
        <f>IFERROR(INDEX(Datensatz!C$2:AAB$1543, _xlfn.AGGREGATE(15,6,(ROW(Datensatz!C$2:C$1543)-1)/(ISTEXT(INDEX(Datensatz!C$2:AAB$1543,,MATCH("F5", Datensatz!C$1:AAB$1,0)))), ROW(A1128)), MATCH("F5", Datensatz!C$1:AAB$1,0)), "")</f>
        <v/>
      </c>
    </row>
    <row r="1133" spans="1:1" x14ac:dyDescent="0.25">
      <c r="A1133" t="str">
        <f>IFERROR(INDEX(Datensatz!C$2:AAB$1543, _xlfn.AGGREGATE(15,6,(ROW(Datensatz!C$2:C$1543)-1)/(ISTEXT(INDEX(Datensatz!C$2:AAB$1543,,MATCH("F5", Datensatz!C$1:AAB$1,0)))), ROW(A1129)), MATCH("F5", Datensatz!C$1:AAB$1,0)), "")</f>
        <v/>
      </c>
    </row>
    <row r="1134" spans="1:1" x14ac:dyDescent="0.25">
      <c r="A1134" t="str">
        <f>IFERROR(INDEX(Datensatz!C$2:AAB$1543, _xlfn.AGGREGATE(15,6,(ROW(Datensatz!C$2:C$1543)-1)/(ISTEXT(INDEX(Datensatz!C$2:AAB$1543,,MATCH("F5", Datensatz!C$1:AAB$1,0)))), ROW(A1130)), MATCH("F5", Datensatz!C$1:AAB$1,0)), "")</f>
        <v/>
      </c>
    </row>
    <row r="1135" spans="1:1" x14ac:dyDescent="0.25">
      <c r="A1135" t="str">
        <f>IFERROR(INDEX(Datensatz!C$2:AAB$1543, _xlfn.AGGREGATE(15,6,(ROW(Datensatz!C$2:C$1543)-1)/(ISTEXT(INDEX(Datensatz!C$2:AAB$1543,,MATCH("F5", Datensatz!C$1:AAB$1,0)))), ROW(A1131)), MATCH("F5", Datensatz!C$1:AAB$1,0)), "")</f>
        <v/>
      </c>
    </row>
    <row r="1136" spans="1:1" x14ac:dyDescent="0.25">
      <c r="A1136" t="str">
        <f>IFERROR(INDEX(Datensatz!C$2:AAB$1543, _xlfn.AGGREGATE(15,6,(ROW(Datensatz!C$2:C$1543)-1)/(ISTEXT(INDEX(Datensatz!C$2:AAB$1543,,MATCH("F5", Datensatz!C$1:AAB$1,0)))), ROW(A1132)), MATCH("F5", Datensatz!C$1:AAB$1,0)), "")</f>
        <v/>
      </c>
    </row>
    <row r="1137" spans="1:1" x14ac:dyDescent="0.25">
      <c r="A1137" t="str">
        <f>IFERROR(INDEX(Datensatz!C$2:AAB$1543, _xlfn.AGGREGATE(15,6,(ROW(Datensatz!C$2:C$1543)-1)/(ISTEXT(INDEX(Datensatz!C$2:AAB$1543,,MATCH("F5", Datensatz!C$1:AAB$1,0)))), ROW(A1133)), MATCH("F5", Datensatz!C$1:AAB$1,0)), "")</f>
        <v/>
      </c>
    </row>
    <row r="1138" spans="1:1" x14ac:dyDescent="0.25">
      <c r="A1138" t="str">
        <f>IFERROR(INDEX(Datensatz!C$2:AAB$1543, _xlfn.AGGREGATE(15,6,(ROW(Datensatz!C$2:C$1543)-1)/(ISTEXT(INDEX(Datensatz!C$2:AAB$1543,,MATCH("F5", Datensatz!C$1:AAB$1,0)))), ROW(A1134)), MATCH("F5", Datensatz!C$1:AAB$1,0)), "")</f>
        <v/>
      </c>
    </row>
    <row r="1139" spans="1:1" x14ac:dyDescent="0.25">
      <c r="A1139" t="str">
        <f>IFERROR(INDEX(Datensatz!C$2:AAB$1543, _xlfn.AGGREGATE(15,6,(ROW(Datensatz!C$2:C$1543)-1)/(ISTEXT(INDEX(Datensatz!C$2:AAB$1543,,MATCH("F5", Datensatz!C$1:AAB$1,0)))), ROW(A1135)), MATCH("F5", Datensatz!C$1:AAB$1,0)), "")</f>
        <v/>
      </c>
    </row>
    <row r="1140" spans="1:1" x14ac:dyDescent="0.25">
      <c r="A1140" t="str">
        <f>IFERROR(INDEX(Datensatz!C$2:AAB$1543, _xlfn.AGGREGATE(15,6,(ROW(Datensatz!C$2:C$1543)-1)/(ISTEXT(INDEX(Datensatz!C$2:AAB$1543,,MATCH("F5", Datensatz!C$1:AAB$1,0)))), ROW(A1136)), MATCH("F5", Datensatz!C$1:AAB$1,0)), "")</f>
        <v/>
      </c>
    </row>
    <row r="1141" spans="1:1" x14ac:dyDescent="0.25">
      <c r="A1141" t="str">
        <f>IFERROR(INDEX(Datensatz!C$2:AAB$1543, _xlfn.AGGREGATE(15,6,(ROW(Datensatz!C$2:C$1543)-1)/(ISTEXT(INDEX(Datensatz!C$2:AAB$1543,,MATCH("F5", Datensatz!C$1:AAB$1,0)))), ROW(A1137)), MATCH("F5", Datensatz!C$1:AAB$1,0)), "")</f>
        <v/>
      </c>
    </row>
    <row r="1142" spans="1:1" x14ac:dyDescent="0.25">
      <c r="A1142" t="str">
        <f>IFERROR(INDEX(Datensatz!C$2:AAB$1543, _xlfn.AGGREGATE(15,6,(ROW(Datensatz!C$2:C$1543)-1)/(ISTEXT(INDEX(Datensatz!C$2:AAB$1543,,MATCH("F5", Datensatz!C$1:AAB$1,0)))), ROW(A1138)), MATCH("F5", Datensatz!C$1:AAB$1,0)), "")</f>
        <v/>
      </c>
    </row>
    <row r="1143" spans="1:1" x14ac:dyDescent="0.25">
      <c r="A1143" t="str">
        <f>IFERROR(INDEX(Datensatz!C$2:AAB$1543, _xlfn.AGGREGATE(15,6,(ROW(Datensatz!C$2:C$1543)-1)/(ISTEXT(INDEX(Datensatz!C$2:AAB$1543,,MATCH("F5", Datensatz!C$1:AAB$1,0)))), ROW(A1139)), MATCH("F5", Datensatz!C$1:AAB$1,0)), "")</f>
        <v/>
      </c>
    </row>
    <row r="1144" spans="1:1" x14ac:dyDescent="0.25">
      <c r="A1144" t="str">
        <f>IFERROR(INDEX(Datensatz!C$2:AAB$1543, _xlfn.AGGREGATE(15,6,(ROW(Datensatz!C$2:C$1543)-1)/(ISTEXT(INDEX(Datensatz!C$2:AAB$1543,,MATCH("F5", Datensatz!C$1:AAB$1,0)))), ROW(A1140)), MATCH("F5", Datensatz!C$1:AAB$1,0)), "")</f>
        <v/>
      </c>
    </row>
    <row r="1145" spans="1:1" x14ac:dyDescent="0.25">
      <c r="A1145" t="str">
        <f>IFERROR(INDEX(Datensatz!C$2:AAB$1543, _xlfn.AGGREGATE(15,6,(ROW(Datensatz!C$2:C$1543)-1)/(ISTEXT(INDEX(Datensatz!C$2:AAB$1543,,MATCH("F5", Datensatz!C$1:AAB$1,0)))), ROW(A1141)), MATCH("F5", Datensatz!C$1:AAB$1,0)), "")</f>
        <v/>
      </c>
    </row>
    <row r="1146" spans="1:1" x14ac:dyDescent="0.25">
      <c r="A1146" t="str">
        <f>IFERROR(INDEX(Datensatz!C$2:AAB$1543, _xlfn.AGGREGATE(15,6,(ROW(Datensatz!C$2:C$1543)-1)/(ISTEXT(INDEX(Datensatz!C$2:AAB$1543,,MATCH("F5", Datensatz!C$1:AAB$1,0)))), ROW(A1142)), MATCH("F5", Datensatz!C$1:AAB$1,0)), "")</f>
        <v/>
      </c>
    </row>
    <row r="1147" spans="1:1" x14ac:dyDescent="0.25">
      <c r="A1147" t="str">
        <f>IFERROR(INDEX(Datensatz!C$2:AAB$1543, _xlfn.AGGREGATE(15,6,(ROW(Datensatz!C$2:C$1543)-1)/(ISTEXT(INDEX(Datensatz!C$2:AAB$1543,,MATCH("F5", Datensatz!C$1:AAB$1,0)))), ROW(A1143)), MATCH("F5", Datensatz!C$1:AAB$1,0)), "")</f>
        <v/>
      </c>
    </row>
    <row r="1148" spans="1:1" x14ac:dyDescent="0.25">
      <c r="A1148" t="str">
        <f>IFERROR(INDEX(Datensatz!C$2:AAB$1543, _xlfn.AGGREGATE(15,6,(ROW(Datensatz!C$2:C$1543)-1)/(ISTEXT(INDEX(Datensatz!C$2:AAB$1543,,MATCH("F5", Datensatz!C$1:AAB$1,0)))), ROW(A1144)), MATCH("F5", Datensatz!C$1:AAB$1,0)), "")</f>
        <v/>
      </c>
    </row>
    <row r="1149" spans="1:1" x14ac:dyDescent="0.25">
      <c r="A1149" t="str">
        <f>IFERROR(INDEX(Datensatz!C$2:AAB$1543, _xlfn.AGGREGATE(15,6,(ROW(Datensatz!C$2:C$1543)-1)/(ISTEXT(INDEX(Datensatz!C$2:AAB$1543,,MATCH("F5", Datensatz!C$1:AAB$1,0)))), ROW(A1145)), MATCH("F5", Datensatz!C$1:AAB$1,0)), "")</f>
        <v/>
      </c>
    </row>
    <row r="1150" spans="1:1" x14ac:dyDescent="0.25">
      <c r="A1150" t="str">
        <f>IFERROR(INDEX(Datensatz!C$2:AAB$1543, _xlfn.AGGREGATE(15,6,(ROW(Datensatz!C$2:C$1543)-1)/(ISTEXT(INDEX(Datensatz!C$2:AAB$1543,,MATCH("F5", Datensatz!C$1:AAB$1,0)))), ROW(A1146)), MATCH("F5", Datensatz!C$1:AAB$1,0)), "")</f>
        <v/>
      </c>
    </row>
    <row r="1151" spans="1:1" x14ac:dyDescent="0.25">
      <c r="A1151" t="str">
        <f>IFERROR(INDEX(Datensatz!C$2:AAB$1543, _xlfn.AGGREGATE(15,6,(ROW(Datensatz!C$2:C$1543)-1)/(ISTEXT(INDEX(Datensatz!C$2:AAB$1543,,MATCH("F5", Datensatz!C$1:AAB$1,0)))), ROW(A1147)), MATCH("F5", Datensatz!C$1:AAB$1,0)), "")</f>
        <v/>
      </c>
    </row>
    <row r="1152" spans="1:1" x14ac:dyDescent="0.25">
      <c r="A1152" t="str">
        <f>IFERROR(INDEX(Datensatz!C$2:AAB$1543, _xlfn.AGGREGATE(15,6,(ROW(Datensatz!C$2:C$1543)-1)/(ISTEXT(INDEX(Datensatz!C$2:AAB$1543,,MATCH("F5", Datensatz!C$1:AAB$1,0)))), ROW(A1148)), MATCH("F5", Datensatz!C$1:AAB$1,0)), "")</f>
        <v/>
      </c>
    </row>
    <row r="1153" spans="1:1" x14ac:dyDescent="0.25">
      <c r="A1153" t="str">
        <f>IFERROR(INDEX(Datensatz!C$2:AAB$1543, _xlfn.AGGREGATE(15,6,(ROW(Datensatz!C$2:C$1543)-1)/(ISTEXT(INDEX(Datensatz!C$2:AAB$1543,,MATCH("F5", Datensatz!C$1:AAB$1,0)))), ROW(A1149)), MATCH("F5", Datensatz!C$1:AAB$1,0)), "")</f>
        <v/>
      </c>
    </row>
    <row r="1154" spans="1:1" x14ac:dyDescent="0.25">
      <c r="A1154" t="str">
        <f>IFERROR(INDEX(Datensatz!C$2:AAB$1543, _xlfn.AGGREGATE(15,6,(ROW(Datensatz!C$2:C$1543)-1)/(ISTEXT(INDEX(Datensatz!C$2:AAB$1543,,MATCH("F5", Datensatz!C$1:AAB$1,0)))), ROW(A1150)), MATCH("F5", Datensatz!C$1:AAB$1,0)), "")</f>
        <v/>
      </c>
    </row>
    <row r="1155" spans="1:1" x14ac:dyDescent="0.25">
      <c r="A1155" t="str">
        <f>IFERROR(INDEX(Datensatz!C$2:AAB$1543, _xlfn.AGGREGATE(15,6,(ROW(Datensatz!C$2:C$1543)-1)/(ISTEXT(INDEX(Datensatz!C$2:AAB$1543,,MATCH("F5", Datensatz!C$1:AAB$1,0)))), ROW(A1151)), MATCH("F5", Datensatz!C$1:AAB$1,0)), "")</f>
        <v/>
      </c>
    </row>
    <row r="1156" spans="1:1" x14ac:dyDescent="0.25">
      <c r="A1156" t="str">
        <f>IFERROR(INDEX(Datensatz!C$2:AAB$1543, _xlfn.AGGREGATE(15,6,(ROW(Datensatz!C$2:C$1543)-1)/(ISTEXT(INDEX(Datensatz!C$2:AAB$1543,,MATCH("F5", Datensatz!C$1:AAB$1,0)))), ROW(A1152)), MATCH("F5", Datensatz!C$1:AAB$1,0)), "")</f>
        <v/>
      </c>
    </row>
    <row r="1157" spans="1:1" x14ac:dyDescent="0.25">
      <c r="A1157" t="str">
        <f>IFERROR(INDEX(Datensatz!C$2:AAB$1543, _xlfn.AGGREGATE(15,6,(ROW(Datensatz!C$2:C$1543)-1)/(ISTEXT(INDEX(Datensatz!C$2:AAB$1543,,MATCH("F5", Datensatz!C$1:AAB$1,0)))), ROW(A1153)), MATCH("F5", Datensatz!C$1:AAB$1,0)), "")</f>
        <v/>
      </c>
    </row>
    <row r="1158" spans="1:1" x14ac:dyDescent="0.25">
      <c r="A1158" t="str">
        <f>IFERROR(INDEX(Datensatz!C$2:AAB$1543, _xlfn.AGGREGATE(15,6,(ROW(Datensatz!C$2:C$1543)-1)/(ISTEXT(INDEX(Datensatz!C$2:AAB$1543,,MATCH("F5", Datensatz!C$1:AAB$1,0)))), ROW(A1154)), MATCH("F5", Datensatz!C$1:AAB$1,0)), "")</f>
        <v/>
      </c>
    </row>
    <row r="1159" spans="1:1" x14ac:dyDescent="0.25">
      <c r="A1159" t="str">
        <f>IFERROR(INDEX(Datensatz!C$2:AAB$1543, _xlfn.AGGREGATE(15,6,(ROW(Datensatz!C$2:C$1543)-1)/(ISTEXT(INDEX(Datensatz!C$2:AAB$1543,,MATCH("F5", Datensatz!C$1:AAB$1,0)))), ROW(A1155)), MATCH("F5", Datensatz!C$1:AAB$1,0)), "")</f>
        <v/>
      </c>
    </row>
    <row r="1160" spans="1:1" x14ac:dyDescent="0.25">
      <c r="A1160" t="str">
        <f>IFERROR(INDEX(Datensatz!C$2:AAB$1543, _xlfn.AGGREGATE(15,6,(ROW(Datensatz!C$2:C$1543)-1)/(ISTEXT(INDEX(Datensatz!C$2:AAB$1543,,MATCH("F5", Datensatz!C$1:AAB$1,0)))), ROW(A1156)), MATCH("F5", Datensatz!C$1:AAB$1,0)), "")</f>
        <v/>
      </c>
    </row>
    <row r="1161" spans="1:1" x14ac:dyDescent="0.25">
      <c r="A1161" t="str">
        <f>IFERROR(INDEX(Datensatz!C$2:AAB$1543, _xlfn.AGGREGATE(15,6,(ROW(Datensatz!C$2:C$1543)-1)/(ISTEXT(INDEX(Datensatz!C$2:AAB$1543,,MATCH("F5", Datensatz!C$1:AAB$1,0)))), ROW(A1157)), MATCH("F5", Datensatz!C$1:AAB$1,0)), "")</f>
        <v/>
      </c>
    </row>
    <row r="1162" spans="1:1" x14ac:dyDescent="0.25">
      <c r="A1162" t="str">
        <f>IFERROR(INDEX(Datensatz!C$2:AAB$1543, _xlfn.AGGREGATE(15,6,(ROW(Datensatz!C$2:C$1543)-1)/(ISTEXT(INDEX(Datensatz!C$2:AAB$1543,,MATCH("F5", Datensatz!C$1:AAB$1,0)))), ROW(A1158)), MATCH("F5", Datensatz!C$1:AAB$1,0)), "")</f>
        <v/>
      </c>
    </row>
    <row r="1163" spans="1:1" x14ac:dyDescent="0.25">
      <c r="A1163" t="str">
        <f>IFERROR(INDEX(Datensatz!C$2:AAB$1543, _xlfn.AGGREGATE(15,6,(ROW(Datensatz!C$2:C$1543)-1)/(ISTEXT(INDEX(Datensatz!C$2:AAB$1543,,MATCH("F5", Datensatz!C$1:AAB$1,0)))), ROW(A1159)), MATCH("F5", Datensatz!C$1:AAB$1,0)), "")</f>
        <v/>
      </c>
    </row>
    <row r="1164" spans="1:1" x14ac:dyDescent="0.25">
      <c r="A1164" t="str">
        <f>IFERROR(INDEX(Datensatz!C$2:AAB$1543, _xlfn.AGGREGATE(15,6,(ROW(Datensatz!C$2:C$1543)-1)/(ISTEXT(INDEX(Datensatz!C$2:AAB$1543,,MATCH("F5", Datensatz!C$1:AAB$1,0)))), ROW(A1160)), MATCH("F5", Datensatz!C$1:AAB$1,0)), "")</f>
        <v/>
      </c>
    </row>
    <row r="1165" spans="1:1" x14ac:dyDescent="0.25">
      <c r="A1165" t="str">
        <f>IFERROR(INDEX(Datensatz!C$2:AAB$1543, _xlfn.AGGREGATE(15,6,(ROW(Datensatz!C$2:C$1543)-1)/(ISTEXT(INDEX(Datensatz!C$2:AAB$1543,,MATCH("F5", Datensatz!C$1:AAB$1,0)))), ROW(A1161)), MATCH("F5", Datensatz!C$1:AAB$1,0)), "")</f>
        <v/>
      </c>
    </row>
    <row r="1166" spans="1:1" x14ac:dyDescent="0.25">
      <c r="A1166" t="str">
        <f>IFERROR(INDEX(Datensatz!C$2:AAB$1543, _xlfn.AGGREGATE(15,6,(ROW(Datensatz!C$2:C$1543)-1)/(ISTEXT(INDEX(Datensatz!C$2:AAB$1543,,MATCH("F5", Datensatz!C$1:AAB$1,0)))), ROW(A1162)), MATCH("F5", Datensatz!C$1:AAB$1,0)), "")</f>
        <v/>
      </c>
    </row>
    <row r="1167" spans="1:1" x14ac:dyDescent="0.25">
      <c r="A1167" t="str">
        <f>IFERROR(INDEX(Datensatz!C$2:AAB$1543, _xlfn.AGGREGATE(15,6,(ROW(Datensatz!C$2:C$1543)-1)/(ISTEXT(INDEX(Datensatz!C$2:AAB$1543,,MATCH("F5", Datensatz!C$1:AAB$1,0)))), ROW(A1163)), MATCH("F5", Datensatz!C$1:AAB$1,0)), "")</f>
        <v/>
      </c>
    </row>
    <row r="1168" spans="1:1" x14ac:dyDescent="0.25">
      <c r="A1168" t="str">
        <f>IFERROR(INDEX(Datensatz!C$2:AAB$1543, _xlfn.AGGREGATE(15,6,(ROW(Datensatz!C$2:C$1543)-1)/(ISTEXT(INDEX(Datensatz!C$2:AAB$1543,,MATCH("F5", Datensatz!C$1:AAB$1,0)))), ROW(A1164)), MATCH("F5", Datensatz!C$1:AAB$1,0)), "")</f>
        <v/>
      </c>
    </row>
    <row r="1169" spans="1:1" x14ac:dyDescent="0.25">
      <c r="A1169" t="str">
        <f>IFERROR(INDEX(Datensatz!C$2:AAB$1543, _xlfn.AGGREGATE(15,6,(ROW(Datensatz!C$2:C$1543)-1)/(ISTEXT(INDEX(Datensatz!C$2:AAB$1543,,MATCH("F5", Datensatz!C$1:AAB$1,0)))), ROW(A1165)), MATCH("F5", Datensatz!C$1:AAB$1,0)), "")</f>
        <v/>
      </c>
    </row>
    <row r="1170" spans="1:1" x14ac:dyDescent="0.25">
      <c r="A1170" t="str">
        <f>IFERROR(INDEX(Datensatz!C$2:AAB$1543, _xlfn.AGGREGATE(15,6,(ROW(Datensatz!C$2:C$1543)-1)/(ISTEXT(INDEX(Datensatz!C$2:AAB$1543,,MATCH("F5", Datensatz!C$1:AAB$1,0)))), ROW(A1166)), MATCH("F5", Datensatz!C$1:AAB$1,0)), "")</f>
        <v/>
      </c>
    </row>
    <row r="1171" spans="1:1" x14ac:dyDescent="0.25">
      <c r="A1171" t="str">
        <f>IFERROR(INDEX(Datensatz!C$2:AAB$1543, _xlfn.AGGREGATE(15,6,(ROW(Datensatz!C$2:C$1543)-1)/(ISTEXT(INDEX(Datensatz!C$2:AAB$1543,,MATCH("F5", Datensatz!C$1:AAB$1,0)))), ROW(A1167)), MATCH("F5", Datensatz!C$1:AAB$1,0)), "")</f>
        <v/>
      </c>
    </row>
    <row r="1172" spans="1:1" x14ac:dyDescent="0.25">
      <c r="A1172" t="str">
        <f>IFERROR(INDEX(Datensatz!C$2:AAB$1543, _xlfn.AGGREGATE(15,6,(ROW(Datensatz!C$2:C$1543)-1)/(ISTEXT(INDEX(Datensatz!C$2:AAB$1543,,MATCH("F5", Datensatz!C$1:AAB$1,0)))), ROW(A1168)), MATCH("F5", Datensatz!C$1:AAB$1,0)), "")</f>
        <v/>
      </c>
    </row>
    <row r="1173" spans="1:1" x14ac:dyDescent="0.25">
      <c r="A1173" t="str">
        <f>IFERROR(INDEX(Datensatz!C$2:AAB$1543, _xlfn.AGGREGATE(15,6,(ROW(Datensatz!C$2:C$1543)-1)/(ISTEXT(INDEX(Datensatz!C$2:AAB$1543,,MATCH("F5", Datensatz!C$1:AAB$1,0)))), ROW(A1169)), MATCH("F5", Datensatz!C$1:AAB$1,0)), "")</f>
        <v/>
      </c>
    </row>
    <row r="1174" spans="1:1" x14ac:dyDescent="0.25">
      <c r="A1174" t="str">
        <f>IFERROR(INDEX(Datensatz!C$2:AAB$1543, _xlfn.AGGREGATE(15,6,(ROW(Datensatz!C$2:C$1543)-1)/(ISTEXT(INDEX(Datensatz!C$2:AAB$1543,,MATCH("F5", Datensatz!C$1:AAB$1,0)))), ROW(A1170)), MATCH("F5", Datensatz!C$1:AAB$1,0)), "")</f>
        <v/>
      </c>
    </row>
    <row r="1175" spans="1:1" x14ac:dyDescent="0.25">
      <c r="A1175" t="str">
        <f>IFERROR(INDEX(Datensatz!C$2:AAB$1543, _xlfn.AGGREGATE(15,6,(ROW(Datensatz!C$2:C$1543)-1)/(ISTEXT(INDEX(Datensatz!C$2:AAB$1543,,MATCH("F5", Datensatz!C$1:AAB$1,0)))), ROW(A1171)), MATCH("F5", Datensatz!C$1:AAB$1,0)), "")</f>
        <v/>
      </c>
    </row>
    <row r="1176" spans="1:1" x14ac:dyDescent="0.25">
      <c r="A1176" t="str">
        <f>IFERROR(INDEX(Datensatz!C$2:AAB$1543, _xlfn.AGGREGATE(15,6,(ROW(Datensatz!C$2:C$1543)-1)/(ISTEXT(INDEX(Datensatz!C$2:AAB$1543,,MATCH("F5", Datensatz!C$1:AAB$1,0)))), ROW(A1172)), MATCH("F5", Datensatz!C$1:AAB$1,0)), "")</f>
        <v/>
      </c>
    </row>
    <row r="1177" spans="1:1" x14ac:dyDescent="0.25">
      <c r="A1177" t="str">
        <f>IFERROR(INDEX(Datensatz!C$2:AAB$1543, _xlfn.AGGREGATE(15,6,(ROW(Datensatz!C$2:C$1543)-1)/(ISTEXT(INDEX(Datensatz!C$2:AAB$1543,,MATCH("F5", Datensatz!C$1:AAB$1,0)))), ROW(A1173)), MATCH("F5", Datensatz!C$1:AAB$1,0)), "")</f>
        <v/>
      </c>
    </row>
    <row r="1178" spans="1:1" x14ac:dyDescent="0.25">
      <c r="A1178" t="str">
        <f>IFERROR(INDEX(Datensatz!C$2:AAB$1543, _xlfn.AGGREGATE(15,6,(ROW(Datensatz!C$2:C$1543)-1)/(ISTEXT(INDEX(Datensatz!C$2:AAB$1543,,MATCH("F5", Datensatz!C$1:AAB$1,0)))), ROW(A1174)), MATCH("F5", Datensatz!C$1:AAB$1,0)), "")</f>
        <v/>
      </c>
    </row>
    <row r="1179" spans="1:1" x14ac:dyDescent="0.25">
      <c r="A1179" t="str">
        <f>IFERROR(INDEX(Datensatz!C$2:AAB$1543, _xlfn.AGGREGATE(15,6,(ROW(Datensatz!C$2:C$1543)-1)/(ISTEXT(INDEX(Datensatz!C$2:AAB$1543,,MATCH("F5", Datensatz!C$1:AAB$1,0)))), ROW(A1175)), MATCH("F5", Datensatz!C$1:AAB$1,0)), "")</f>
        <v/>
      </c>
    </row>
    <row r="1180" spans="1:1" x14ac:dyDescent="0.25">
      <c r="A1180" t="str">
        <f>IFERROR(INDEX(Datensatz!C$2:AAB$1543, _xlfn.AGGREGATE(15,6,(ROW(Datensatz!C$2:C$1543)-1)/(ISTEXT(INDEX(Datensatz!C$2:AAB$1543,,MATCH("F5", Datensatz!C$1:AAB$1,0)))), ROW(A1176)), MATCH("F5", Datensatz!C$1:AAB$1,0)), "")</f>
        <v/>
      </c>
    </row>
    <row r="1181" spans="1:1" x14ac:dyDescent="0.25">
      <c r="A1181" t="str">
        <f>IFERROR(INDEX(Datensatz!C$2:AAB$1543, _xlfn.AGGREGATE(15,6,(ROW(Datensatz!C$2:C$1543)-1)/(ISTEXT(INDEX(Datensatz!C$2:AAB$1543,,MATCH("F5", Datensatz!C$1:AAB$1,0)))), ROW(A1177)), MATCH("F5", Datensatz!C$1:AAB$1,0)), "")</f>
        <v/>
      </c>
    </row>
    <row r="1182" spans="1:1" x14ac:dyDescent="0.25">
      <c r="A1182" t="str">
        <f>IFERROR(INDEX(Datensatz!C$2:AAB$1543, _xlfn.AGGREGATE(15,6,(ROW(Datensatz!C$2:C$1543)-1)/(ISTEXT(INDEX(Datensatz!C$2:AAB$1543,,MATCH("F5", Datensatz!C$1:AAB$1,0)))), ROW(A1178)), MATCH("F5", Datensatz!C$1:AAB$1,0)), "")</f>
        <v/>
      </c>
    </row>
    <row r="1183" spans="1:1" x14ac:dyDescent="0.25">
      <c r="A1183" t="str">
        <f>IFERROR(INDEX(Datensatz!C$2:AAB$1543, _xlfn.AGGREGATE(15,6,(ROW(Datensatz!C$2:C$1543)-1)/(ISTEXT(INDEX(Datensatz!C$2:AAB$1543,,MATCH("F5", Datensatz!C$1:AAB$1,0)))), ROW(A1179)), MATCH("F5", Datensatz!C$1:AAB$1,0)), "")</f>
        <v/>
      </c>
    </row>
    <row r="1184" spans="1:1" x14ac:dyDescent="0.25">
      <c r="A1184" t="str">
        <f>IFERROR(INDEX(Datensatz!C$2:AAB$1543, _xlfn.AGGREGATE(15,6,(ROW(Datensatz!C$2:C$1543)-1)/(ISTEXT(INDEX(Datensatz!C$2:AAB$1543,,MATCH("F5", Datensatz!C$1:AAB$1,0)))), ROW(A1180)), MATCH("F5", Datensatz!C$1:AAB$1,0)), "")</f>
        <v/>
      </c>
    </row>
    <row r="1185" spans="1:1" x14ac:dyDescent="0.25">
      <c r="A1185" t="str">
        <f>IFERROR(INDEX(Datensatz!C$2:AAB$1543, _xlfn.AGGREGATE(15,6,(ROW(Datensatz!C$2:C$1543)-1)/(ISTEXT(INDEX(Datensatz!C$2:AAB$1543,,MATCH("F5", Datensatz!C$1:AAB$1,0)))), ROW(A1181)), MATCH("F5", Datensatz!C$1:AAB$1,0)), "")</f>
        <v/>
      </c>
    </row>
    <row r="1186" spans="1:1" x14ac:dyDescent="0.25">
      <c r="A1186" t="str">
        <f>IFERROR(INDEX(Datensatz!C$2:AAB$1543, _xlfn.AGGREGATE(15,6,(ROW(Datensatz!C$2:C$1543)-1)/(ISTEXT(INDEX(Datensatz!C$2:AAB$1543,,MATCH("F5", Datensatz!C$1:AAB$1,0)))), ROW(A1182)), MATCH("F5", Datensatz!C$1:AAB$1,0)), "")</f>
        <v/>
      </c>
    </row>
    <row r="1187" spans="1:1" x14ac:dyDescent="0.25">
      <c r="A1187" t="str">
        <f>IFERROR(INDEX(Datensatz!C$2:AAB$1543, _xlfn.AGGREGATE(15,6,(ROW(Datensatz!C$2:C$1543)-1)/(ISTEXT(INDEX(Datensatz!C$2:AAB$1543,,MATCH("F5", Datensatz!C$1:AAB$1,0)))), ROW(A1183)), MATCH("F5", Datensatz!C$1:AAB$1,0)), "")</f>
        <v/>
      </c>
    </row>
    <row r="1188" spans="1:1" x14ac:dyDescent="0.25">
      <c r="A1188" t="str">
        <f>IFERROR(INDEX(Datensatz!C$2:AAB$1543, _xlfn.AGGREGATE(15,6,(ROW(Datensatz!C$2:C$1543)-1)/(ISTEXT(INDEX(Datensatz!C$2:AAB$1543,,MATCH("F5", Datensatz!C$1:AAB$1,0)))), ROW(A1184)), MATCH("F5", Datensatz!C$1:AAB$1,0)), "")</f>
        <v/>
      </c>
    </row>
    <row r="1189" spans="1:1" x14ac:dyDescent="0.25">
      <c r="A1189" t="str">
        <f>IFERROR(INDEX(Datensatz!C$2:AAB$1543, _xlfn.AGGREGATE(15,6,(ROW(Datensatz!C$2:C$1543)-1)/(ISTEXT(INDEX(Datensatz!C$2:AAB$1543,,MATCH("F5", Datensatz!C$1:AAB$1,0)))), ROW(A1185)), MATCH("F5", Datensatz!C$1:AAB$1,0)), "")</f>
        <v/>
      </c>
    </row>
    <row r="1190" spans="1:1" x14ac:dyDescent="0.25">
      <c r="A1190" t="str">
        <f>IFERROR(INDEX(Datensatz!C$2:AAB$1543, _xlfn.AGGREGATE(15,6,(ROW(Datensatz!C$2:C$1543)-1)/(ISTEXT(INDEX(Datensatz!C$2:AAB$1543,,MATCH("F5", Datensatz!C$1:AAB$1,0)))), ROW(A1186)), MATCH("F5", Datensatz!C$1:AAB$1,0)), "")</f>
        <v/>
      </c>
    </row>
    <row r="1191" spans="1:1" x14ac:dyDescent="0.25">
      <c r="A1191" t="str">
        <f>IFERROR(INDEX(Datensatz!C$2:AAB$1543, _xlfn.AGGREGATE(15,6,(ROW(Datensatz!C$2:C$1543)-1)/(ISTEXT(INDEX(Datensatz!C$2:AAB$1543,,MATCH("F5", Datensatz!C$1:AAB$1,0)))), ROW(A1187)), MATCH("F5", Datensatz!C$1:AAB$1,0)), "")</f>
        <v/>
      </c>
    </row>
    <row r="1192" spans="1:1" x14ac:dyDescent="0.25">
      <c r="A1192" t="str">
        <f>IFERROR(INDEX(Datensatz!C$2:AAB$1543, _xlfn.AGGREGATE(15,6,(ROW(Datensatz!C$2:C$1543)-1)/(ISTEXT(INDEX(Datensatz!C$2:AAB$1543,,MATCH("F5", Datensatz!C$1:AAB$1,0)))), ROW(A1188)), MATCH("F5", Datensatz!C$1:AAB$1,0)), "")</f>
        <v/>
      </c>
    </row>
    <row r="1193" spans="1:1" x14ac:dyDescent="0.25">
      <c r="A1193" t="str">
        <f>IFERROR(INDEX(Datensatz!C$2:AAB$1543, _xlfn.AGGREGATE(15,6,(ROW(Datensatz!C$2:C$1543)-1)/(ISTEXT(INDEX(Datensatz!C$2:AAB$1543,,MATCH("F5", Datensatz!C$1:AAB$1,0)))), ROW(A1189)), MATCH("F5", Datensatz!C$1:AAB$1,0)), "")</f>
        <v/>
      </c>
    </row>
    <row r="1194" spans="1:1" x14ac:dyDescent="0.25">
      <c r="A1194" t="str">
        <f>IFERROR(INDEX(Datensatz!C$2:AAB$1543, _xlfn.AGGREGATE(15,6,(ROW(Datensatz!C$2:C$1543)-1)/(ISTEXT(INDEX(Datensatz!C$2:AAB$1543,,MATCH("F5", Datensatz!C$1:AAB$1,0)))), ROW(A1190)), MATCH("F5", Datensatz!C$1:AAB$1,0)), "")</f>
        <v/>
      </c>
    </row>
    <row r="1195" spans="1:1" x14ac:dyDescent="0.25">
      <c r="A1195" t="str">
        <f>IFERROR(INDEX(Datensatz!C$2:AAB$1543, _xlfn.AGGREGATE(15,6,(ROW(Datensatz!C$2:C$1543)-1)/(ISTEXT(INDEX(Datensatz!C$2:AAB$1543,,MATCH("F5", Datensatz!C$1:AAB$1,0)))), ROW(A1191)), MATCH("F5", Datensatz!C$1:AAB$1,0)), "")</f>
        <v/>
      </c>
    </row>
    <row r="1196" spans="1:1" x14ac:dyDescent="0.25">
      <c r="A1196" t="str">
        <f>IFERROR(INDEX(Datensatz!C$2:AAB$1543, _xlfn.AGGREGATE(15,6,(ROW(Datensatz!C$2:C$1543)-1)/(ISTEXT(INDEX(Datensatz!C$2:AAB$1543,,MATCH("F5", Datensatz!C$1:AAB$1,0)))), ROW(A1192)), MATCH("F5", Datensatz!C$1:AAB$1,0)), "")</f>
        <v/>
      </c>
    </row>
    <row r="1197" spans="1:1" x14ac:dyDescent="0.25">
      <c r="A1197" t="str">
        <f>IFERROR(INDEX(Datensatz!C$2:AAB$1543, _xlfn.AGGREGATE(15,6,(ROW(Datensatz!C$2:C$1543)-1)/(ISTEXT(INDEX(Datensatz!C$2:AAB$1543,,MATCH("F5", Datensatz!C$1:AAB$1,0)))), ROW(A1193)), MATCH("F5", Datensatz!C$1:AAB$1,0)), "")</f>
        <v/>
      </c>
    </row>
    <row r="1198" spans="1:1" x14ac:dyDescent="0.25">
      <c r="A1198" t="str">
        <f>IFERROR(INDEX(Datensatz!C$2:AAB$1543, _xlfn.AGGREGATE(15,6,(ROW(Datensatz!C$2:C$1543)-1)/(ISTEXT(INDEX(Datensatz!C$2:AAB$1543,,MATCH("F5", Datensatz!C$1:AAB$1,0)))), ROW(A1194)), MATCH("F5", Datensatz!C$1:AAB$1,0)), "")</f>
        <v/>
      </c>
    </row>
    <row r="1199" spans="1:1" x14ac:dyDescent="0.25">
      <c r="A1199" t="str">
        <f>IFERROR(INDEX(Datensatz!C$2:AAB$1543, _xlfn.AGGREGATE(15,6,(ROW(Datensatz!C$2:C$1543)-1)/(ISTEXT(INDEX(Datensatz!C$2:AAB$1543,,MATCH("F5", Datensatz!C$1:AAB$1,0)))), ROW(A1195)), MATCH("F5", Datensatz!C$1:AAB$1,0)), "")</f>
        <v/>
      </c>
    </row>
    <row r="1200" spans="1:1" x14ac:dyDescent="0.25">
      <c r="A1200" t="str">
        <f>IFERROR(INDEX(Datensatz!C$2:AAB$1543, _xlfn.AGGREGATE(15,6,(ROW(Datensatz!C$2:C$1543)-1)/(ISTEXT(INDEX(Datensatz!C$2:AAB$1543,,MATCH("F5", Datensatz!C$1:AAB$1,0)))), ROW(A1196)), MATCH("F5", Datensatz!C$1:AAB$1,0)), "")</f>
        <v/>
      </c>
    </row>
    <row r="1201" spans="1:1" x14ac:dyDescent="0.25">
      <c r="A1201" t="str">
        <f>IFERROR(INDEX(Datensatz!C$2:AAB$1543, _xlfn.AGGREGATE(15,6,(ROW(Datensatz!C$2:C$1543)-1)/(ISTEXT(INDEX(Datensatz!C$2:AAB$1543,,MATCH("F5", Datensatz!C$1:AAB$1,0)))), ROW(A1197)), MATCH("F5", Datensatz!C$1:AAB$1,0)), "")</f>
        <v/>
      </c>
    </row>
    <row r="1202" spans="1:1" x14ac:dyDescent="0.25">
      <c r="A1202" t="str">
        <f>IFERROR(INDEX(Datensatz!C$2:AAB$1543, _xlfn.AGGREGATE(15,6,(ROW(Datensatz!C$2:C$1543)-1)/(ISTEXT(INDEX(Datensatz!C$2:AAB$1543,,MATCH("F5", Datensatz!C$1:AAB$1,0)))), ROW(A1198)), MATCH("F5", Datensatz!C$1:AAB$1,0)), "")</f>
        <v/>
      </c>
    </row>
    <row r="1203" spans="1:1" x14ac:dyDescent="0.25">
      <c r="A1203" t="str">
        <f>IFERROR(INDEX(Datensatz!C$2:AAB$1543, _xlfn.AGGREGATE(15,6,(ROW(Datensatz!C$2:C$1543)-1)/(ISTEXT(INDEX(Datensatz!C$2:AAB$1543,,MATCH("F5", Datensatz!C$1:AAB$1,0)))), ROW(A1199)), MATCH("F5", Datensatz!C$1:AAB$1,0)), "")</f>
        <v/>
      </c>
    </row>
    <row r="1204" spans="1:1" x14ac:dyDescent="0.25">
      <c r="A1204" t="str">
        <f>IFERROR(INDEX(Datensatz!C$2:AAB$1543, _xlfn.AGGREGATE(15,6,(ROW(Datensatz!C$2:C$1543)-1)/(ISTEXT(INDEX(Datensatz!C$2:AAB$1543,,MATCH("F5", Datensatz!C$1:AAB$1,0)))), ROW(A1200)), MATCH("F5", Datensatz!C$1:AAB$1,0)), "")</f>
        <v/>
      </c>
    </row>
    <row r="1205" spans="1:1" x14ac:dyDescent="0.25">
      <c r="A1205" t="str">
        <f>IFERROR(INDEX(Datensatz!C$2:AAB$1543, _xlfn.AGGREGATE(15,6,(ROW(Datensatz!C$2:C$1543)-1)/(ISTEXT(INDEX(Datensatz!C$2:AAB$1543,,MATCH("F5", Datensatz!C$1:AAB$1,0)))), ROW(A1201)), MATCH("F5", Datensatz!C$1:AAB$1,0)), "")</f>
        <v/>
      </c>
    </row>
    <row r="1206" spans="1:1" x14ac:dyDescent="0.25">
      <c r="A1206" t="str">
        <f>IFERROR(INDEX(Datensatz!C$2:AAB$1543, _xlfn.AGGREGATE(15,6,(ROW(Datensatz!C$2:C$1543)-1)/(ISTEXT(INDEX(Datensatz!C$2:AAB$1543,,MATCH("F5", Datensatz!C$1:AAB$1,0)))), ROW(A1202)), MATCH("F5", Datensatz!C$1:AAB$1,0)), "")</f>
        <v/>
      </c>
    </row>
    <row r="1207" spans="1:1" x14ac:dyDescent="0.25">
      <c r="A1207" t="str">
        <f>IFERROR(INDEX(Datensatz!C$2:AAB$1543, _xlfn.AGGREGATE(15,6,(ROW(Datensatz!C$2:C$1543)-1)/(ISTEXT(INDEX(Datensatz!C$2:AAB$1543,,MATCH("F5", Datensatz!C$1:AAB$1,0)))), ROW(A1203)), MATCH("F5", Datensatz!C$1:AAB$1,0)), "")</f>
        <v/>
      </c>
    </row>
    <row r="1208" spans="1:1" x14ac:dyDescent="0.25">
      <c r="A1208" t="str">
        <f>IFERROR(INDEX(Datensatz!C$2:AAB$1543, _xlfn.AGGREGATE(15,6,(ROW(Datensatz!C$2:C$1543)-1)/(ISTEXT(INDEX(Datensatz!C$2:AAB$1543,,MATCH("F5", Datensatz!C$1:AAB$1,0)))), ROW(A1204)), MATCH("F5", Datensatz!C$1:AAB$1,0)), "")</f>
        <v/>
      </c>
    </row>
    <row r="1209" spans="1:1" x14ac:dyDescent="0.25">
      <c r="A1209" t="str">
        <f>IFERROR(INDEX(Datensatz!C$2:AAB$1543, _xlfn.AGGREGATE(15,6,(ROW(Datensatz!C$2:C$1543)-1)/(ISTEXT(INDEX(Datensatz!C$2:AAB$1543,,MATCH("F5", Datensatz!C$1:AAB$1,0)))), ROW(A1205)), MATCH("F5", Datensatz!C$1:AAB$1,0)), "")</f>
        <v/>
      </c>
    </row>
    <row r="1210" spans="1:1" x14ac:dyDescent="0.25">
      <c r="A1210" t="str">
        <f>IFERROR(INDEX(Datensatz!C$2:AAB$1543, _xlfn.AGGREGATE(15,6,(ROW(Datensatz!C$2:C$1543)-1)/(ISTEXT(INDEX(Datensatz!C$2:AAB$1543,,MATCH("F5", Datensatz!C$1:AAB$1,0)))), ROW(A1206)), MATCH("F5", Datensatz!C$1:AAB$1,0)), "")</f>
        <v/>
      </c>
    </row>
    <row r="1211" spans="1:1" x14ac:dyDescent="0.25">
      <c r="A1211" t="str">
        <f>IFERROR(INDEX(Datensatz!C$2:AAB$1543, _xlfn.AGGREGATE(15,6,(ROW(Datensatz!C$2:C$1543)-1)/(ISTEXT(INDEX(Datensatz!C$2:AAB$1543,,MATCH("F5", Datensatz!C$1:AAB$1,0)))), ROW(A1207)), MATCH("F5", Datensatz!C$1:AAB$1,0)), "")</f>
        <v/>
      </c>
    </row>
    <row r="1212" spans="1:1" x14ac:dyDescent="0.25">
      <c r="A1212" t="str">
        <f>IFERROR(INDEX(Datensatz!C$2:AAB$1543, _xlfn.AGGREGATE(15,6,(ROW(Datensatz!C$2:C$1543)-1)/(ISTEXT(INDEX(Datensatz!C$2:AAB$1543,,MATCH("F5", Datensatz!C$1:AAB$1,0)))), ROW(A1208)), MATCH("F5", Datensatz!C$1:AAB$1,0)), "")</f>
        <v/>
      </c>
    </row>
    <row r="1213" spans="1:1" x14ac:dyDescent="0.25">
      <c r="A1213" t="str">
        <f>IFERROR(INDEX(Datensatz!C$2:AAB$1543, _xlfn.AGGREGATE(15,6,(ROW(Datensatz!C$2:C$1543)-1)/(ISTEXT(INDEX(Datensatz!C$2:AAB$1543,,MATCH("F5", Datensatz!C$1:AAB$1,0)))), ROW(A1209)), MATCH("F5", Datensatz!C$1:AAB$1,0)), "")</f>
        <v/>
      </c>
    </row>
    <row r="1214" spans="1:1" x14ac:dyDescent="0.25">
      <c r="A1214" t="str">
        <f>IFERROR(INDEX(Datensatz!C$2:AAB$1543, _xlfn.AGGREGATE(15,6,(ROW(Datensatz!C$2:C$1543)-1)/(ISTEXT(INDEX(Datensatz!C$2:AAB$1543,,MATCH("F5", Datensatz!C$1:AAB$1,0)))), ROW(A1210)), MATCH("F5", Datensatz!C$1:AAB$1,0)), "")</f>
        <v/>
      </c>
    </row>
    <row r="1215" spans="1:1" x14ac:dyDescent="0.25">
      <c r="A1215" t="str">
        <f>IFERROR(INDEX(Datensatz!C$2:AAB$1543, _xlfn.AGGREGATE(15,6,(ROW(Datensatz!C$2:C$1543)-1)/(ISTEXT(INDEX(Datensatz!C$2:AAB$1543,,MATCH("F5", Datensatz!C$1:AAB$1,0)))), ROW(A1211)), MATCH("F5", Datensatz!C$1:AAB$1,0)), "")</f>
        <v/>
      </c>
    </row>
    <row r="1216" spans="1:1" x14ac:dyDescent="0.25">
      <c r="A1216" t="str">
        <f>IFERROR(INDEX(Datensatz!C$2:AAB$1543, _xlfn.AGGREGATE(15,6,(ROW(Datensatz!C$2:C$1543)-1)/(ISTEXT(INDEX(Datensatz!C$2:AAB$1543,,MATCH("F5", Datensatz!C$1:AAB$1,0)))), ROW(A1212)), MATCH("F5", Datensatz!C$1:AAB$1,0)), "")</f>
        <v/>
      </c>
    </row>
    <row r="1217" spans="1:1" x14ac:dyDescent="0.25">
      <c r="A1217" t="str">
        <f>IFERROR(INDEX(Datensatz!C$2:AAB$1543, _xlfn.AGGREGATE(15,6,(ROW(Datensatz!C$2:C$1543)-1)/(ISTEXT(INDEX(Datensatz!C$2:AAB$1543,,MATCH("F5", Datensatz!C$1:AAB$1,0)))), ROW(A1213)), MATCH("F5", Datensatz!C$1:AAB$1,0)), "")</f>
        <v/>
      </c>
    </row>
    <row r="1218" spans="1:1" x14ac:dyDescent="0.25">
      <c r="A1218" t="str">
        <f>IFERROR(INDEX(Datensatz!C$2:AAB$1543, _xlfn.AGGREGATE(15,6,(ROW(Datensatz!C$2:C$1543)-1)/(ISTEXT(INDEX(Datensatz!C$2:AAB$1543,,MATCH("F5", Datensatz!C$1:AAB$1,0)))), ROW(A1214)), MATCH("F5", Datensatz!C$1:AAB$1,0)), "")</f>
        <v/>
      </c>
    </row>
    <row r="1219" spans="1:1" x14ac:dyDescent="0.25">
      <c r="A1219" t="str">
        <f>IFERROR(INDEX(Datensatz!C$2:AAB$1543, _xlfn.AGGREGATE(15,6,(ROW(Datensatz!C$2:C$1543)-1)/(ISTEXT(INDEX(Datensatz!C$2:AAB$1543,,MATCH("F5", Datensatz!C$1:AAB$1,0)))), ROW(A1215)), MATCH("F5", Datensatz!C$1:AAB$1,0)), "")</f>
        <v/>
      </c>
    </row>
    <row r="1220" spans="1:1" x14ac:dyDescent="0.25">
      <c r="A1220" t="str">
        <f>IFERROR(INDEX(Datensatz!C$2:AAB$1543, _xlfn.AGGREGATE(15,6,(ROW(Datensatz!C$2:C$1543)-1)/(ISTEXT(INDEX(Datensatz!C$2:AAB$1543,,MATCH("F5", Datensatz!C$1:AAB$1,0)))), ROW(A1216)), MATCH("F5", Datensatz!C$1:AAB$1,0)), "")</f>
        <v/>
      </c>
    </row>
    <row r="1221" spans="1:1" x14ac:dyDescent="0.25">
      <c r="A1221" t="str">
        <f>IFERROR(INDEX(Datensatz!C$2:AAB$1543, _xlfn.AGGREGATE(15,6,(ROW(Datensatz!C$2:C$1543)-1)/(ISTEXT(INDEX(Datensatz!C$2:AAB$1543,,MATCH("F5", Datensatz!C$1:AAB$1,0)))), ROW(A1217)), MATCH("F5", Datensatz!C$1:AAB$1,0)), "")</f>
        <v/>
      </c>
    </row>
    <row r="1222" spans="1:1" x14ac:dyDescent="0.25">
      <c r="A1222" t="str">
        <f>IFERROR(INDEX(Datensatz!C$2:AAB$1543, _xlfn.AGGREGATE(15,6,(ROW(Datensatz!C$2:C$1543)-1)/(ISTEXT(INDEX(Datensatz!C$2:AAB$1543,,MATCH("F5", Datensatz!C$1:AAB$1,0)))), ROW(A1218)), MATCH("F5", Datensatz!C$1:AAB$1,0)), "")</f>
        <v/>
      </c>
    </row>
    <row r="1223" spans="1:1" x14ac:dyDescent="0.25">
      <c r="A1223" t="str">
        <f>IFERROR(INDEX(Datensatz!C$2:AAB$1543, _xlfn.AGGREGATE(15,6,(ROW(Datensatz!C$2:C$1543)-1)/(ISTEXT(INDEX(Datensatz!C$2:AAB$1543,,MATCH("F5", Datensatz!C$1:AAB$1,0)))), ROW(A1219)), MATCH("F5", Datensatz!C$1:AAB$1,0)), "")</f>
        <v/>
      </c>
    </row>
    <row r="1224" spans="1:1" x14ac:dyDescent="0.25">
      <c r="A1224" t="str">
        <f>IFERROR(INDEX(Datensatz!C$2:AAB$1543, _xlfn.AGGREGATE(15,6,(ROW(Datensatz!C$2:C$1543)-1)/(ISTEXT(INDEX(Datensatz!C$2:AAB$1543,,MATCH("F5", Datensatz!C$1:AAB$1,0)))), ROW(A1220)), MATCH("F5", Datensatz!C$1:AAB$1,0)), "")</f>
        <v/>
      </c>
    </row>
    <row r="1225" spans="1:1" x14ac:dyDescent="0.25">
      <c r="A1225" t="str">
        <f>IFERROR(INDEX(Datensatz!C$2:AAB$1543, _xlfn.AGGREGATE(15,6,(ROW(Datensatz!C$2:C$1543)-1)/(ISTEXT(INDEX(Datensatz!C$2:AAB$1543,,MATCH("F5", Datensatz!C$1:AAB$1,0)))), ROW(A1221)), MATCH("F5", Datensatz!C$1:AAB$1,0)), "")</f>
        <v/>
      </c>
    </row>
    <row r="1226" spans="1:1" x14ac:dyDescent="0.25">
      <c r="A1226" t="str">
        <f>IFERROR(INDEX(Datensatz!C$2:AAB$1543, _xlfn.AGGREGATE(15,6,(ROW(Datensatz!C$2:C$1543)-1)/(ISTEXT(INDEX(Datensatz!C$2:AAB$1543,,MATCH("F5", Datensatz!C$1:AAB$1,0)))), ROW(A1222)), MATCH("F5", Datensatz!C$1:AAB$1,0)), "")</f>
        <v/>
      </c>
    </row>
    <row r="1227" spans="1:1" x14ac:dyDescent="0.25">
      <c r="A1227" t="str">
        <f>IFERROR(INDEX(Datensatz!C$2:AAB$1543, _xlfn.AGGREGATE(15,6,(ROW(Datensatz!C$2:C$1543)-1)/(ISTEXT(INDEX(Datensatz!C$2:AAB$1543,,MATCH("F5", Datensatz!C$1:AAB$1,0)))), ROW(A1223)), MATCH("F5", Datensatz!C$1:AAB$1,0)), "")</f>
        <v/>
      </c>
    </row>
    <row r="1228" spans="1:1" x14ac:dyDescent="0.25">
      <c r="A1228" t="str">
        <f>IFERROR(INDEX(Datensatz!C$2:AAB$1543, _xlfn.AGGREGATE(15,6,(ROW(Datensatz!C$2:C$1543)-1)/(ISTEXT(INDEX(Datensatz!C$2:AAB$1543,,MATCH("F5", Datensatz!C$1:AAB$1,0)))), ROW(A1224)), MATCH("F5", Datensatz!C$1:AAB$1,0)), "")</f>
        <v/>
      </c>
    </row>
    <row r="1229" spans="1:1" x14ac:dyDescent="0.25">
      <c r="A1229" t="str">
        <f>IFERROR(INDEX(Datensatz!C$2:AAB$1543, _xlfn.AGGREGATE(15,6,(ROW(Datensatz!C$2:C$1543)-1)/(ISTEXT(INDEX(Datensatz!C$2:AAB$1543,,MATCH("F5", Datensatz!C$1:AAB$1,0)))), ROW(A1225)), MATCH("F5", Datensatz!C$1:AAB$1,0)), "")</f>
        <v/>
      </c>
    </row>
    <row r="1230" spans="1:1" x14ac:dyDescent="0.25">
      <c r="A1230" t="str">
        <f>IFERROR(INDEX(Datensatz!C$2:AAB$1543, _xlfn.AGGREGATE(15,6,(ROW(Datensatz!C$2:C$1543)-1)/(ISTEXT(INDEX(Datensatz!C$2:AAB$1543,,MATCH("F5", Datensatz!C$1:AAB$1,0)))), ROW(A1226)), MATCH("F5", Datensatz!C$1:AAB$1,0)), "")</f>
        <v/>
      </c>
    </row>
    <row r="1231" spans="1:1" x14ac:dyDescent="0.25">
      <c r="A1231" t="str">
        <f>IFERROR(INDEX(Datensatz!C$2:AAB$1543, _xlfn.AGGREGATE(15,6,(ROW(Datensatz!C$2:C$1543)-1)/(ISTEXT(INDEX(Datensatz!C$2:AAB$1543,,MATCH("F5", Datensatz!C$1:AAB$1,0)))), ROW(A1227)), MATCH("F5", Datensatz!C$1:AAB$1,0)), "")</f>
        <v/>
      </c>
    </row>
    <row r="1232" spans="1:1" x14ac:dyDescent="0.25">
      <c r="A1232" t="str">
        <f>IFERROR(INDEX(Datensatz!C$2:AAB$1543, _xlfn.AGGREGATE(15,6,(ROW(Datensatz!C$2:C$1543)-1)/(ISTEXT(INDEX(Datensatz!C$2:AAB$1543,,MATCH("F5", Datensatz!C$1:AAB$1,0)))), ROW(A1228)), MATCH("F5", Datensatz!C$1:AAB$1,0)), "")</f>
        <v/>
      </c>
    </row>
    <row r="1233" spans="1:1" x14ac:dyDescent="0.25">
      <c r="A1233" t="str">
        <f>IFERROR(INDEX(Datensatz!C$2:AAB$1543, _xlfn.AGGREGATE(15,6,(ROW(Datensatz!C$2:C$1543)-1)/(ISTEXT(INDEX(Datensatz!C$2:AAB$1543,,MATCH("F5", Datensatz!C$1:AAB$1,0)))), ROW(A1229)), MATCH("F5", Datensatz!C$1:AAB$1,0)), "")</f>
        <v/>
      </c>
    </row>
    <row r="1234" spans="1:1" x14ac:dyDescent="0.25">
      <c r="A1234" t="str">
        <f>IFERROR(INDEX(Datensatz!C$2:AAB$1543, _xlfn.AGGREGATE(15,6,(ROW(Datensatz!C$2:C$1543)-1)/(ISTEXT(INDEX(Datensatz!C$2:AAB$1543,,MATCH("F5", Datensatz!C$1:AAB$1,0)))), ROW(A1230)), MATCH("F5", Datensatz!C$1:AAB$1,0)), "")</f>
        <v/>
      </c>
    </row>
    <row r="1235" spans="1:1" x14ac:dyDescent="0.25">
      <c r="A1235" t="str">
        <f>IFERROR(INDEX(Datensatz!C$2:AAB$1543, _xlfn.AGGREGATE(15,6,(ROW(Datensatz!C$2:C$1543)-1)/(ISTEXT(INDEX(Datensatz!C$2:AAB$1543,,MATCH("F5", Datensatz!C$1:AAB$1,0)))), ROW(A1231)), MATCH("F5", Datensatz!C$1:AAB$1,0)), "")</f>
        <v/>
      </c>
    </row>
    <row r="1236" spans="1:1" x14ac:dyDescent="0.25">
      <c r="A1236" t="str">
        <f>IFERROR(INDEX(Datensatz!C$2:AAB$1543, _xlfn.AGGREGATE(15,6,(ROW(Datensatz!C$2:C$1543)-1)/(ISTEXT(INDEX(Datensatz!C$2:AAB$1543,,MATCH("F5", Datensatz!C$1:AAB$1,0)))), ROW(A1232)), MATCH("F5", Datensatz!C$1:AAB$1,0)), "")</f>
        <v/>
      </c>
    </row>
    <row r="1237" spans="1:1" x14ac:dyDescent="0.25">
      <c r="A1237" t="str">
        <f>IFERROR(INDEX(Datensatz!C$2:AAB$1543, _xlfn.AGGREGATE(15,6,(ROW(Datensatz!C$2:C$1543)-1)/(ISTEXT(INDEX(Datensatz!C$2:AAB$1543,,MATCH("F5", Datensatz!C$1:AAB$1,0)))), ROW(A1233)), MATCH("F5", Datensatz!C$1:AAB$1,0)), "")</f>
        <v/>
      </c>
    </row>
    <row r="1238" spans="1:1" x14ac:dyDescent="0.25">
      <c r="A1238" t="str">
        <f>IFERROR(INDEX(Datensatz!C$2:AAB$1543, _xlfn.AGGREGATE(15,6,(ROW(Datensatz!C$2:C$1543)-1)/(ISTEXT(INDEX(Datensatz!C$2:AAB$1543,,MATCH("F5", Datensatz!C$1:AAB$1,0)))), ROW(A1234)), MATCH("F5", Datensatz!C$1:AAB$1,0)), "")</f>
        <v/>
      </c>
    </row>
    <row r="1239" spans="1:1" x14ac:dyDescent="0.25">
      <c r="A1239" t="str">
        <f>IFERROR(INDEX(Datensatz!C$2:AAB$1543, _xlfn.AGGREGATE(15,6,(ROW(Datensatz!C$2:C$1543)-1)/(ISTEXT(INDEX(Datensatz!C$2:AAB$1543,,MATCH("F5", Datensatz!C$1:AAB$1,0)))), ROW(A1235)), MATCH("F5", Datensatz!C$1:AAB$1,0)), "")</f>
        <v/>
      </c>
    </row>
    <row r="1240" spans="1:1" x14ac:dyDescent="0.25">
      <c r="A1240" t="str">
        <f>IFERROR(INDEX(Datensatz!C$2:AAB$1543, _xlfn.AGGREGATE(15,6,(ROW(Datensatz!C$2:C$1543)-1)/(ISTEXT(INDEX(Datensatz!C$2:AAB$1543,,MATCH("F5", Datensatz!C$1:AAB$1,0)))), ROW(A1236)), MATCH("F5", Datensatz!C$1:AAB$1,0)), "")</f>
        <v/>
      </c>
    </row>
    <row r="1241" spans="1:1" x14ac:dyDescent="0.25">
      <c r="A1241" t="str">
        <f>IFERROR(INDEX(Datensatz!C$2:AAB$1543, _xlfn.AGGREGATE(15,6,(ROW(Datensatz!C$2:C$1543)-1)/(ISTEXT(INDEX(Datensatz!C$2:AAB$1543,,MATCH("F5", Datensatz!C$1:AAB$1,0)))), ROW(A1237)), MATCH("F5", Datensatz!C$1:AAB$1,0)), "")</f>
        <v/>
      </c>
    </row>
    <row r="1242" spans="1:1" x14ac:dyDescent="0.25">
      <c r="A1242" t="str">
        <f>IFERROR(INDEX(Datensatz!C$2:AAB$1543, _xlfn.AGGREGATE(15,6,(ROW(Datensatz!C$2:C$1543)-1)/(ISTEXT(INDEX(Datensatz!C$2:AAB$1543,,MATCH("F5", Datensatz!C$1:AAB$1,0)))), ROW(A1238)), MATCH("F5", Datensatz!C$1:AAB$1,0)), "")</f>
        <v/>
      </c>
    </row>
    <row r="1243" spans="1:1" x14ac:dyDescent="0.25">
      <c r="A1243" t="str">
        <f>IFERROR(INDEX(Datensatz!C$2:AAB$1543, _xlfn.AGGREGATE(15,6,(ROW(Datensatz!C$2:C$1543)-1)/(ISTEXT(INDEX(Datensatz!C$2:AAB$1543,,MATCH("F5", Datensatz!C$1:AAB$1,0)))), ROW(A1239)), MATCH("F5", Datensatz!C$1:AAB$1,0)), "")</f>
        <v/>
      </c>
    </row>
    <row r="1244" spans="1:1" x14ac:dyDescent="0.25">
      <c r="A1244" t="str">
        <f>IFERROR(INDEX(Datensatz!C$2:AAB$1543, _xlfn.AGGREGATE(15,6,(ROW(Datensatz!C$2:C$1543)-1)/(ISTEXT(INDEX(Datensatz!C$2:AAB$1543,,MATCH("F5", Datensatz!C$1:AAB$1,0)))), ROW(A1240)), MATCH("F5", Datensatz!C$1:AAB$1,0)), "")</f>
        <v/>
      </c>
    </row>
    <row r="1245" spans="1:1" x14ac:dyDescent="0.25">
      <c r="A1245" t="str">
        <f>IFERROR(INDEX(Datensatz!C$2:AAB$1543, _xlfn.AGGREGATE(15,6,(ROW(Datensatz!C$2:C$1543)-1)/(ISTEXT(INDEX(Datensatz!C$2:AAB$1543,,MATCH("F5", Datensatz!C$1:AAB$1,0)))), ROW(A1241)), MATCH("F5", Datensatz!C$1:AAB$1,0)), "")</f>
        <v/>
      </c>
    </row>
    <row r="1246" spans="1:1" x14ac:dyDescent="0.25">
      <c r="A1246" t="str">
        <f>IFERROR(INDEX(Datensatz!C$2:AAB$1543, _xlfn.AGGREGATE(15,6,(ROW(Datensatz!C$2:C$1543)-1)/(ISTEXT(INDEX(Datensatz!C$2:AAB$1543,,MATCH("F5", Datensatz!C$1:AAB$1,0)))), ROW(A1242)), MATCH("F5", Datensatz!C$1:AAB$1,0)), "")</f>
        <v/>
      </c>
    </row>
    <row r="1247" spans="1:1" x14ac:dyDescent="0.25">
      <c r="A1247" t="str">
        <f>IFERROR(INDEX(Datensatz!C$2:AAB$1543, _xlfn.AGGREGATE(15,6,(ROW(Datensatz!C$2:C$1543)-1)/(ISTEXT(INDEX(Datensatz!C$2:AAB$1543,,MATCH("F5", Datensatz!C$1:AAB$1,0)))), ROW(A1243)), MATCH("F5", Datensatz!C$1:AAB$1,0)), "")</f>
        <v/>
      </c>
    </row>
    <row r="1248" spans="1:1" x14ac:dyDescent="0.25">
      <c r="A1248" t="str">
        <f>IFERROR(INDEX(Datensatz!C$2:AAB$1543, _xlfn.AGGREGATE(15,6,(ROW(Datensatz!C$2:C$1543)-1)/(ISTEXT(INDEX(Datensatz!C$2:AAB$1543,,MATCH("F5", Datensatz!C$1:AAB$1,0)))), ROW(A1244)), MATCH("F5", Datensatz!C$1:AAB$1,0)), "")</f>
        <v/>
      </c>
    </row>
    <row r="1249" spans="1:1" x14ac:dyDescent="0.25">
      <c r="A1249" t="str">
        <f>IFERROR(INDEX(Datensatz!C$2:AAB$1543, _xlfn.AGGREGATE(15,6,(ROW(Datensatz!C$2:C$1543)-1)/(ISTEXT(INDEX(Datensatz!C$2:AAB$1543,,MATCH("F5", Datensatz!C$1:AAB$1,0)))), ROW(A1245)), MATCH("F5", Datensatz!C$1:AAB$1,0)), "")</f>
        <v/>
      </c>
    </row>
    <row r="1250" spans="1:1" x14ac:dyDescent="0.25">
      <c r="A1250" t="str">
        <f>IFERROR(INDEX(Datensatz!C$2:AAB$1543, _xlfn.AGGREGATE(15,6,(ROW(Datensatz!C$2:C$1543)-1)/(ISTEXT(INDEX(Datensatz!C$2:AAB$1543,,MATCH("F5", Datensatz!C$1:AAB$1,0)))), ROW(A1246)), MATCH("F5", Datensatz!C$1:AAB$1,0)), "")</f>
        <v/>
      </c>
    </row>
    <row r="1251" spans="1:1" x14ac:dyDescent="0.25">
      <c r="A1251" t="str">
        <f>IFERROR(INDEX(Datensatz!C$2:AAB$1543, _xlfn.AGGREGATE(15,6,(ROW(Datensatz!C$2:C$1543)-1)/(ISTEXT(INDEX(Datensatz!C$2:AAB$1543,,MATCH("F5", Datensatz!C$1:AAB$1,0)))), ROW(A1247)), MATCH("F5", Datensatz!C$1:AAB$1,0)), "")</f>
        <v/>
      </c>
    </row>
    <row r="1252" spans="1:1" x14ac:dyDescent="0.25">
      <c r="A1252" t="str">
        <f>IFERROR(INDEX(Datensatz!C$2:AAB$1543, _xlfn.AGGREGATE(15,6,(ROW(Datensatz!C$2:C$1543)-1)/(ISTEXT(INDEX(Datensatz!C$2:AAB$1543,,MATCH("F5", Datensatz!C$1:AAB$1,0)))), ROW(A1248)), MATCH("F5", Datensatz!C$1:AAB$1,0)), "")</f>
        <v/>
      </c>
    </row>
    <row r="1253" spans="1:1" x14ac:dyDescent="0.25">
      <c r="A1253" t="str">
        <f>IFERROR(INDEX(Datensatz!C$2:AAB$1543, _xlfn.AGGREGATE(15,6,(ROW(Datensatz!C$2:C$1543)-1)/(ISTEXT(INDEX(Datensatz!C$2:AAB$1543,,MATCH("F5", Datensatz!C$1:AAB$1,0)))), ROW(A1249)), MATCH("F5", Datensatz!C$1:AAB$1,0)), "")</f>
        <v/>
      </c>
    </row>
    <row r="1254" spans="1:1" x14ac:dyDescent="0.25">
      <c r="A1254" t="str">
        <f>IFERROR(INDEX(Datensatz!C$2:AAB$1543, _xlfn.AGGREGATE(15,6,(ROW(Datensatz!C$2:C$1543)-1)/(ISTEXT(INDEX(Datensatz!C$2:AAB$1543,,MATCH("F5", Datensatz!C$1:AAB$1,0)))), ROW(A1250)), MATCH("F5", Datensatz!C$1:AAB$1,0)), "")</f>
        <v/>
      </c>
    </row>
    <row r="1255" spans="1:1" x14ac:dyDescent="0.25">
      <c r="A1255" t="str">
        <f>IFERROR(INDEX(Datensatz!C$2:AAB$1543, _xlfn.AGGREGATE(15,6,(ROW(Datensatz!C$2:C$1543)-1)/(ISTEXT(INDEX(Datensatz!C$2:AAB$1543,,MATCH("F5", Datensatz!C$1:AAB$1,0)))), ROW(A1251)), MATCH("F5", Datensatz!C$1:AAB$1,0)), "")</f>
        <v/>
      </c>
    </row>
    <row r="1256" spans="1:1" x14ac:dyDescent="0.25">
      <c r="A1256" t="str">
        <f>IFERROR(INDEX(Datensatz!C$2:AAB$1543, _xlfn.AGGREGATE(15,6,(ROW(Datensatz!C$2:C$1543)-1)/(ISTEXT(INDEX(Datensatz!C$2:AAB$1543,,MATCH("F5", Datensatz!C$1:AAB$1,0)))), ROW(A1252)), MATCH("F5", Datensatz!C$1:AAB$1,0)), "")</f>
        <v/>
      </c>
    </row>
    <row r="1257" spans="1:1" x14ac:dyDescent="0.25">
      <c r="A1257" t="str">
        <f>IFERROR(INDEX(Datensatz!C$2:AAB$1543, _xlfn.AGGREGATE(15,6,(ROW(Datensatz!C$2:C$1543)-1)/(ISTEXT(INDEX(Datensatz!C$2:AAB$1543,,MATCH("F5", Datensatz!C$1:AAB$1,0)))), ROW(A1253)), MATCH("F5", Datensatz!C$1:AAB$1,0)), "")</f>
        <v/>
      </c>
    </row>
    <row r="1258" spans="1:1" x14ac:dyDescent="0.25">
      <c r="A1258" t="str">
        <f>IFERROR(INDEX(Datensatz!C$2:AAB$1543, _xlfn.AGGREGATE(15,6,(ROW(Datensatz!C$2:C$1543)-1)/(ISTEXT(INDEX(Datensatz!C$2:AAB$1543,,MATCH("F5", Datensatz!C$1:AAB$1,0)))), ROW(A1254)), MATCH("F5", Datensatz!C$1:AAB$1,0)), "")</f>
        <v/>
      </c>
    </row>
    <row r="1259" spans="1:1" x14ac:dyDescent="0.25">
      <c r="A1259" t="str">
        <f>IFERROR(INDEX(Datensatz!C$2:AAB$1543, _xlfn.AGGREGATE(15,6,(ROW(Datensatz!C$2:C$1543)-1)/(ISTEXT(INDEX(Datensatz!C$2:AAB$1543,,MATCH("F5", Datensatz!C$1:AAB$1,0)))), ROW(A1255)), MATCH("F5", Datensatz!C$1:AAB$1,0)), "")</f>
        <v/>
      </c>
    </row>
    <row r="1260" spans="1:1" x14ac:dyDescent="0.25">
      <c r="A1260" t="str">
        <f>IFERROR(INDEX(Datensatz!C$2:AAB$1543, _xlfn.AGGREGATE(15,6,(ROW(Datensatz!C$2:C$1543)-1)/(ISTEXT(INDEX(Datensatz!C$2:AAB$1543,,MATCH("F5", Datensatz!C$1:AAB$1,0)))), ROW(A1256)), MATCH("F5", Datensatz!C$1:AAB$1,0)), "")</f>
        <v/>
      </c>
    </row>
    <row r="1261" spans="1:1" x14ac:dyDescent="0.25">
      <c r="A1261" t="str">
        <f>IFERROR(INDEX(Datensatz!C$2:AAB$1543, _xlfn.AGGREGATE(15,6,(ROW(Datensatz!C$2:C$1543)-1)/(ISTEXT(INDEX(Datensatz!C$2:AAB$1543,,MATCH("F5", Datensatz!C$1:AAB$1,0)))), ROW(A1257)), MATCH("F5", Datensatz!C$1:AAB$1,0)), "")</f>
        <v/>
      </c>
    </row>
    <row r="1262" spans="1:1" x14ac:dyDescent="0.25">
      <c r="A1262" t="str">
        <f>IFERROR(INDEX(Datensatz!C$2:AAB$1543, _xlfn.AGGREGATE(15,6,(ROW(Datensatz!C$2:C$1543)-1)/(ISTEXT(INDEX(Datensatz!C$2:AAB$1543,,MATCH("F5", Datensatz!C$1:AAB$1,0)))), ROW(A1258)), MATCH("F5", Datensatz!C$1:AAB$1,0)), "")</f>
        <v/>
      </c>
    </row>
    <row r="1263" spans="1:1" x14ac:dyDescent="0.25">
      <c r="A1263" t="str">
        <f>IFERROR(INDEX(Datensatz!C$2:AAB$1543, _xlfn.AGGREGATE(15,6,(ROW(Datensatz!C$2:C$1543)-1)/(ISTEXT(INDEX(Datensatz!C$2:AAB$1543,,MATCH("F5", Datensatz!C$1:AAB$1,0)))), ROW(A1259)), MATCH("F5", Datensatz!C$1:AAB$1,0)), "")</f>
        <v/>
      </c>
    </row>
    <row r="1264" spans="1:1" x14ac:dyDescent="0.25">
      <c r="A1264" t="str">
        <f>IFERROR(INDEX(Datensatz!C$2:AAB$1543, _xlfn.AGGREGATE(15,6,(ROW(Datensatz!C$2:C$1543)-1)/(ISTEXT(INDEX(Datensatz!C$2:AAB$1543,,MATCH("F5", Datensatz!C$1:AAB$1,0)))), ROW(A1260)), MATCH("F5", Datensatz!C$1:AAB$1,0)), "")</f>
        <v/>
      </c>
    </row>
    <row r="1265" spans="1:1" x14ac:dyDescent="0.25">
      <c r="A1265" t="str">
        <f>IFERROR(INDEX(Datensatz!C$2:AAB$1543, _xlfn.AGGREGATE(15,6,(ROW(Datensatz!C$2:C$1543)-1)/(ISTEXT(INDEX(Datensatz!C$2:AAB$1543,,MATCH("F5", Datensatz!C$1:AAB$1,0)))), ROW(A1261)), MATCH("F5", Datensatz!C$1:AAB$1,0)), "")</f>
        <v/>
      </c>
    </row>
    <row r="1266" spans="1:1" x14ac:dyDescent="0.25">
      <c r="A1266" t="str">
        <f>IFERROR(INDEX(Datensatz!C$2:AAB$1543, _xlfn.AGGREGATE(15,6,(ROW(Datensatz!C$2:C$1543)-1)/(ISTEXT(INDEX(Datensatz!C$2:AAB$1543,,MATCH("F5", Datensatz!C$1:AAB$1,0)))), ROW(A1262)), MATCH("F5", Datensatz!C$1:AAB$1,0)), "")</f>
        <v/>
      </c>
    </row>
    <row r="1267" spans="1:1" x14ac:dyDescent="0.25">
      <c r="A1267" t="str">
        <f>IFERROR(INDEX(Datensatz!C$2:AAB$1543, _xlfn.AGGREGATE(15,6,(ROW(Datensatz!C$2:C$1543)-1)/(ISTEXT(INDEX(Datensatz!C$2:AAB$1543,,MATCH("F5", Datensatz!C$1:AAB$1,0)))), ROW(A1263)), MATCH("F5", Datensatz!C$1:AAB$1,0)), "")</f>
        <v/>
      </c>
    </row>
    <row r="1268" spans="1:1" x14ac:dyDescent="0.25">
      <c r="A1268" t="str">
        <f>IFERROR(INDEX(Datensatz!C$2:AAB$1543, _xlfn.AGGREGATE(15,6,(ROW(Datensatz!C$2:C$1543)-1)/(ISTEXT(INDEX(Datensatz!C$2:AAB$1543,,MATCH("F5", Datensatz!C$1:AAB$1,0)))), ROW(A1264)), MATCH("F5", Datensatz!C$1:AAB$1,0)), "")</f>
        <v/>
      </c>
    </row>
    <row r="1269" spans="1:1" x14ac:dyDescent="0.25">
      <c r="A1269" t="str">
        <f>IFERROR(INDEX(Datensatz!C$2:AAB$1543, _xlfn.AGGREGATE(15,6,(ROW(Datensatz!C$2:C$1543)-1)/(ISTEXT(INDEX(Datensatz!C$2:AAB$1543,,MATCH("F5", Datensatz!C$1:AAB$1,0)))), ROW(A1265)), MATCH("F5", Datensatz!C$1:AAB$1,0)), "")</f>
        <v/>
      </c>
    </row>
    <row r="1270" spans="1:1" x14ac:dyDescent="0.25">
      <c r="A1270" t="str">
        <f>IFERROR(INDEX(Datensatz!C$2:AAB$1543, _xlfn.AGGREGATE(15,6,(ROW(Datensatz!C$2:C$1543)-1)/(ISTEXT(INDEX(Datensatz!C$2:AAB$1543,,MATCH("F5", Datensatz!C$1:AAB$1,0)))), ROW(A1266)), MATCH("F5", Datensatz!C$1:AAB$1,0)), "")</f>
        <v/>
      </c>
    </row>
    <row r="1271" spans="1:1" x14ac:dyDescent="0.25">
      <c r="A1271" t="str">
        <f>IFERROR(INDEX(Datensatz!C$2:AAB$1543, _xlfn.AGGREGATE(15,6,(ROW(Datensatz!C$2:C$1543)-1)/(ISTEXT(INDEX(Datensatz!C$2:AAB$1543,,MATCH("F5", Datensatz!C$1:AAB$1,0)))), ROW(A1267)), MATCH("F5", Datensatz!C$1:AAB$1,0)), "")</f>
        <v/>
      </c>
    </row>
    <row r="1272" spans="1:1" x14ac:dyDescent="0.25">
      <c r="A1272" t="str">
        <f>IFERROR(INDEX(Datensatz!C$2:AAB$1543, _xlfn.AGGREGATE(15,6,(ROW(Datensatz!C$2:C$1543)-1)/(ISTEXT(INDEX(Datensatz!C$2:AAB$1543,,MATCH("F5", Datensatz!C$1:AAB$1,0)))), ROW(A1268)), MATCH("F5", Datensatz!C$1:AAB$1,0)), "")</f>
        <v/>
      </c>
    </row>
    <row r="1273" spans="1:1" x14ac:dyDescent="0.25">
      <c r="A1273" t="str">
        <f>IFERROR(INDEX(Datensatz!C$2:AAB$1543, _xlfn.AGGREGATE(15,6,(ROW(Datensatz!C$2:C$1543)-1)/(ISTEXT(INDEX(Datensatz!C$2:AAB$1543,,MATCH("F5", Datensatz!C$1:AAB$1,0)))), ROW(A1269)), MATCH("F5", Datensatz!C$1:AAB$1,0)), "")</f>
        <v/>
      </c>
    </row>
    <row r="1274" spans="1:1" x14ac:dyDescent="0.25">
      <c r="A1274" t="str">
        <f>IFERROR(INDEX(Datensatz!C$2:AAB$1543, _xlfn.AGGREGATE(15,6,(ROW(Datensatz!C$2:C$1543)-1)/(ISTEXT(INDEX(Datensatz!C$2:AAB$1543,,MATCH("F5", Datensatz!C$1:AAB$1,0)))), ROW(A1270)), MATCH("F5", Datensatz!C$1:AAB$1,0)), "")</f>
        <v/>
      </c>
    </row>
    <row r="1275" spans="1:1" x14ac:dyDescent="0.25">
      <c r="A1275" t="str">
        <f>IFERROR(INDEX(Datensatz!C$2:AAB$1543, _xlfn.AGGREGATE(15,6,(ROW(Datensatz!C$2:C$1543)-1)/(ISTEXT(INDEX(Datensatz!C$2:AAB$1543,,MATCH("F5", Datensatz!C$1:AAB$1,0)))), ROW(A1271)), MATCH("F5", Datensatz!C$1:AAB$1,0)), "")</f>
        <v/>
      </c>
    </row>
    <row r="1276" spans="1:1" x14ac:dyDescent="0.25">
      <c r="A1276" t="str">
        <f>IFERROR(INDEX(Datensatz!C$2:AAB$1543, _xlfn.AGGREGATE(15,6,(ROW(Datensatz!C$2:C$1543)-1)/(ISTEXT(INDEX(Datensatz!C$2:AAB$1543,,MATCH("F5", Datensatz!C$1:AAB$1,0)))), ROW(A1272)), MATCH("F5", Datensatz!C$1:AAB$1,0)), "")</f>
        <v/>
      </c>
    </row>
    <row r="1277" spans="1:1" x14ac:dyDescent="0.25">
      <c r="A1277" t="str">
        <f>IFERROR(INDEX(Datensatz!C$2:AAB$1543, _xlfn.AGGREGATE(15,6,(ROW(Datensatz!C$2:C$1543)-1)/(ISTEXT(INDEX(Datensatz!C$2:AAB$1543,,MATCH("F5", Datensatz!C$1:AAB$1,0)))), ROW(A1273)), MATCH("F5", Datensatz!C$1:AAB$1,0)), "")</f>
        <v/>
      </c>
    </row>
    <row r="1278" spans="1:1" x14ac:dyDescent="0.25">
      <c r="A1278" t="str">
        <f>IFERROR(INDEX(Datensatz!C$2:AAB$1543, _xlfn.AGGREGATE(15,6,(ROW(Datensatz!C$2:C$1543)-1)/(ISTEXT(INDEX(Datensatz!C$2:AAB$1543,,MATCH("F5", Datensatz!C$1:AAB$1,0)))), ROW(A1274)), MATCH("F5", Datensatz!C$1:AAB$1,0)), "")</f>
        <v/>
      </c>
    </row>
    <row r="1279" spans="1:1" x14ac:dyDescent="0.25">
      <c r="A1279" t="str">
        <f>IFERROR(INDEX(Datensatz!C$2:AAB$1543, _xlfn.AGGREGATE(15,6,(ROW(Datensatz!C$2:C$1543)-1)/(ISTEXT(INDEX(Datensatz!C$2:AAB$1543,,MATCH("F5", Datensatz!C$1:AAB$1,0)))), ROW(A1275)), MATCH("F5", Datensatz!C$1:AAB$1,0)), "")</f>
        <v/>
      </c>
    </row>
    <row r="1280" spans="1:1" x14ac:dyDescent="0.25">
      <c r="A1280" t="str">
        <f>IFERROR(INDEX(Datensatz!C$2:AAB$1543, _xlfn.AGGREGATE(15,6,(ROW(Datensatz!C$2:C$1543)-1)/(ISTEXT(INDEX(Datensatz!C$2:AAB$1543,,MATCH("F5", Datensatz!C$1:AAB$1,0)))), ROW(A1276)), MATCH("F5", Datensatz!C$1:AAB$1,0)), "")</f>
        <v/>
      </c>
    </row>
    <row r="1281" spans="1:1" x14ac:dyDescent="0.25">
      <c r="A1281" t="str">
        <f>IFERROR(INDEX(Datensatz!C$2:AAB$1543, _xlfn.AGGREGATE(15,6,(ROW(Datensatz!C$2:C$1543)-1)/(ISTEXT(INDEX(Datensatz!C$2:AAB$1543,,MATCH("F5", Datensatz!C$1:AAB$1,0)))), ROW(A1277)), MATCH("F5", Datensatz!C$1:AAB$1,0)), "")</f>
        <v/>
      </c>
    </row>
    <row r="1282" spans="1:1" x14ac:dyDescent="0.25">
      <c r="A1282" t="str">
        <f>IFERROR(INDEX(Datensatz!C$2:AAB$1543, _xlfn.AGGREGATE(15,6,(ROW(Datensatz!C$2:C$1543)-1)/(ISTEXT(INDEX(Datensatz!C$2:AAB$1543,,MATCH("F5", Datensatz!C$1:AAB$1,0)))), ROW(A1278)), MATCH("F5", Datensatz!C$1:AAB$1,0)), "")</f>
        <v/>
      </c>
    </row>
    <row r="1283" spans="1:1" x14ac:dyDescent="0.25">
      <c r="A1283" t="str">
        <f>IFERROR(INDEX(Datensatz!C$2:AAB$1543, _xlfn.AGGREGATE(15,6,(ROW(Datensatz!C$2:C$1543)-1)/(ISTEXT(INDEX(Datensatz!C$2:AAB$1543,,MATCH("F5", Datensatz!C$1:AAB$1,0)))), ROW(A1279)), MATCH("F5", Datensatz!C$1:AAB$1,0)), "")</f>
        <v/>
      </c>
    </row>
    <row r="1284" spans="1:1" x14ac:dyDescent="0.25">
      <c r="A1284" t="str">
        <f>IFERROR(INDEX(Datensatz!C$2:AAB$1543, _xlfn.AGGREGATE(15,6,(ROW(Datensatz!C$2:C$1543)-1)/(ISTEXT(INDEX(Datensatz!C$2:AAB$1543,,MATCH("F5", Datensatz!C$1:AAB$1,0)))), ROW(A1280)), MATCH("F5", Datensatz!C$1:AAB$1,0)), "")</f>
        <v/>
      </c>
    </row>
    <row r="1285" spans="1:1" x14ac:dyDescent="0.25">
      <c r="A1285" t="str">
        <f>IFERROR(INDEX(Datensatz!C$2:AAB$1543, _xlfn.AGGREGATE(15,6,(ROW(Datensatz!C$2:C$1543)-1)/(ISTEXT(INDEX(Datensatz!C$2:AAB$1543,,MATCH("F5", Datensatz!C$1:AAB$1,0)))), ROW(A1281)), MATCH("F5", Datensatz!C$1:AAB$1,0)), "")</f>
        <v/>
      </c>
    </row>
    <row r="1286" spans="1:1" x14ac:dyDescent="0.25">
      <c r="A1286" t="str">
        <f>IFERROR(INDEX(Datensatz!C$2:AAB$1543, _xlfn.AGGREGATE(15,6,(ROW(Datensatz!C$2:C$1543)-1)/(ISTEXT(INDEX(Datensatz!C$2:AAB$1543,,MATCH("F5", Datensatz!C$1:AAB$1,0)))), ROW(A1282)), MATCH("F5", Datensatz!C$1:AAB$1,0)), "")</f>
        <v/>
      </c>
    </row>
    <row r="1287" spans="1:1" x14ac:dyDescent="0.25">
      <c r="A1287" t="str">
        <f>IFERROR(INDEX(Datensatz!C$2:AAB$1543, _xlfn.AGGREGATE(15,6,(ROW(Datensatz!C$2:C$1543)-1)/(ISTEXT(INDEX(Datensatz!C$2:AAB$1543,,MATCH("F5", Datensatz!C$1:AAB$1,0)))), ROW(A1283)), MATCH("F5", Datensatz!C$1:AAB$1,0)), "")</f>
        <v/>
      </c>
    </row>
    <row r="1288" spans="1:1" x14ac:dyDescent="0.25">
      <c r="A1288" t="str">
        <f>IFERROR(INDEX(Datensatz!C$2:AAB$1543, _xlfn.AGGREGATE(15,6,(ROW(Datensatz!C$2:C$1543)-1)/(ISTEXT(INDEX(Datensatz!C$2:AAB$1543,,MATCH("F5", Datensatz!C$1:AAB$1,0)))), ROW(A1284)), MATCH("F5", Datensatz!C$1:AAB$1,0)), "")</f>
        <v/>
      </c>
    </row>
    <row r="1289" spans="1:1" x14ac:dyDescent="0.25">
      <c r="A1289" t="str">
        <f>IFERROR(INDEX(Datensatz!C$2:AAB$1543, _xlfn.AGGREGATE(15,6,(ROW(Datensatz!C$2:C$1543)-1)/(ISTEXT(INDEX(Datensatz!C$2:AAB$1543,,MATCH("F5", Datensatz!C$1:AAB$1,0)))), ROW(A1285)), MATCH("F5", Datensatz!C$1:AAB$1,0)), "")</f>
        <v/>
      </c>
    </row>
    <row r="1290" spans="1:1" x14ac:dyDescent="0.25">
      <c r="A1290" t="str">
        <f>IFERROR(INDEX(Datensatz!C$2:AAB$1543, _xlfn.AGGREGATE(15,6,(ROW(Datensatz!C$2:C$1543)-1)/(ISTEXT(INDEX(Datensatz!C$2:AAB$1543,,MATCH("F5", Datensatz!C$1:AAB$1,0)))), ROW(A1286)), MATCH("F5", Datensatz!C$1:AAB$1,0)), "")</f>
        <v/>
      </c>
    </row>
    <row r="1291" spans="1:1" x14ac:dyDescent="0.25">
      <c r="A1291" t="str">
        <f>IFERROR(INDEX(Datensatz!C$2:AAB$1543, _xlfn.AGGREGATE(15,6,(ROW(Datensatz!C$2:C$1543)-1)/(ISTEXT(INDEX(Datensatz!C$2:AAB$1543,,MATCH("F5", Datensatz!C$1:AAB$1,0)))), ROW(A1287)), MATCH("F5", Datensatz!C$1:AAB$1,0)), "")</f>
        <v/>
      </c>
    </row>
    <row r="1292" spans="1:1" x14ac:dyDescent="0.25">
      <c r="A1292" t="str">
        <f>IFERROR(INDEX(Datensatz!C$2:AAB$1543, _xlfn.AGGREGATE(15,6,(ROW(Datensatz!C$2:C$1543)-1)/(ISTEXT(INDEX(Datensatz!C$2:AAB$1543,,MATCH("F5", Datensatz!C$1:AAB$1,0)))), ROW(A1288)), MATCH("F5", Datensatz!C$1:AAB$1,0)), "")</f>
        <v/>
      </c>
    </row>
    <row r="1293" spans="1:1" x14ac:dyDescent="0.25">
      <c r="A1293" t="str">
        <f>IFERROR(INDEX(Datensatz!C$2:AAB$1543, _xlfn.AGGREGATE(15,6,(ROW(Datensatz!C$2:C$1543)-1)/(ISTEXT(INDEX(Datensatz!C$2:AAB$1543,,MATCH("F5", Datensatz!C$1:AAB$1,0)))), ROW(A1289)), MATCH("F5", Datensatz!C$1:AAB$1,0)), "")</f>
        <v/>
      </c>
    </row>
    <row r="1294" spans="1:1" x14ac:dyDescent="0.25">
      <c r="A1294" t="str">
        <f>IFERROR(INDEX(Datensatz!C$2:AAB$1543, _xlfn.AGGREGATE(15,6,(ROW(Datensatz!C$2:C$1543)-1)/(ISTEXT(INDEX(Datensatz!C$2:AAB$1543,,MATCH("F5", Datensatz!C$1:AAB$1,0)))), ROW(A1290)), MATCH("F5", Datensatz!C$1:AAB$1,0)), "")</f>
        <v/>
      </c>
    </row>
    <row r="1295" spans="1:1" x14ac:dyDescent="0.25">
      <c r="A1295" t="str">
        <f>IFERROR(INDEX(Datensatz!C$2:AAB$1543, _xlfn.AGGREGATE(15,6,(ROW(Datensatz!C$2:C$1543)-1)/(ISTEXT(INDEX(Datensatz!C$2:AAB$1543,,MATCH("F5", Datensatz!C$1:AAB$1,0)))), ROW(A1291)), MATCH("F5", Datensatz!C$1:AAB$1,0)), "")</f>
        <v/>
      </c>
    </row>
    <row r="1296" spans="1:1" x14ac:dyDescent="0.25">
      <c r="A1296" t="str">
        <f>IFERROR(INDEX(Datensatz!C$2:AAB$1543, _xlfn.AGGREGATE(15,6,(ROW(Datensatz!C$2:C$1543)-1)/(ISTEXT(INDEX(Datensatz!C$2:AAB$1543,,MATCH("F5", Datensatz!C$1:AAB$1,0)))), ROW(A1292)), MATCH("F5", Datensatz!C$1:AAB$1,0)), "")</f>
        <v/>
      </c>
    </row>
    <row r="1297" spans="1:1" x14ac:dyDescent="0.25">
      <c r="A1297" t="str">
        <f>IFERROR(INDEX(Datensatz!C$2:AAB$1543, _xlfn.AGGREGATE(15,6,(ROW(Datensatz!C$2:C$1543)-1)/(ISTEXT(INDEX(Datensatz!C$2:AAB$1543,,MATCH("F5", Datensatz!C$1:AAB$1,0)))), ROW(A1293)), MATCH("F5", Datensatz!C$1:AAB$1,0)), "")</f>
        <v/>
      </c>
    </row>
    <row r="1298" spans="1:1" x14ac:dyDescent="0.25">
      <c r="A1298" t="str">
        <f>IFERROR(INDEX(Datensatz!C$2:AAB$1543, _xlfn.AGGREGATE(15,6,(ROW(Datensatz!C$2:C$1543)-1)/(ISTEXT(INDEX(Datensatz!C$2:AAB$1543,,MATCH("F5", Datensatz!C$1:AAB$1,0)))), ROW(A1294)), MATCH("F5", Datensatz!C$1:AAB$1,0)), "")</f>
        <v/>
      </c>
    </row>
    <row r="1299" spans="1:1" x14ac:dyDescent="0.25">
      <c r="A1299" t="str">
        <f>IFERROR(INDEX(Datensatz!C$2:AAB$1543, _xlfn.AGGREGATE(15,6,(ROW(Datensatz!C$2:C$1543)-1)/(ISTEXT(INDEX(Datensatz!C$2:AAB$1543,,MATCH("F5", Datensatz!C$1:AAB$1,0)))), ROW(A1295)), MATCH("F5", Datensatz!C$1:AAB$1,0)), "")</f>
        <v/>
      </c>
    </row>
    <row r="1300" spans="1:1" x14ac:dyDescent="0.25">
      <c r="A1300" t="str">
        <f>IFERROR(INDEX(Datensatz!C$2:AAB$1543, _xlfn.AGGREGATE(15,6,(ROW(Datensatz!C$2:C$1543)-1)/(ISTEXT(INDEX(Datensatz!C$2:AAB$1543,,MATCH("F5", Datensatz!C$1:AAB$1,0)))), ROW(A1296)), MATCH("F5", Datensatz!C$1:AAB$1,0)), "")</f>
        <v/>
      </c>
    </row>
    <row r="1301" spans="1:1" x14ac:dyDescent="0.25">
      <c r="A1301" t="str">
        <f>IFERROR(INDEX(Datensatz!C$2:AAB$1543, _xlfn.AGGREGATE(15,6,(ROW(Datensatz!C$2:C$1543)-1)/(ISTEXT(INDEX(Datensatz!C$2:AAB$1543,,MATCH("F5", Datensatz!C$1:AAB$1,0)))), ROW(A1297)), MATCH("F5", Datensatz!C$1:AAB$1,0)), "")</f>
        <v/>
      </c>
    </row>
    <row r="1302" spans="1:1" x14ac:dyDescent="0.25">
      <c r="A1302" t="str">
        <f>IFERROR(INDEX(Datensatz!C$2:AAB$1543, _xlfn.AGGREGATE(15,6,(ROW(Datensatz!C$2:C$1543)-1)/(ISTEXT(INDEX(Datensatz!C$2:AAB$1543,,MATCH("F5", Datensatz!C$1:AAB$1,0)))), ROW(A1298)), MATCH("F5", Datensatz!C$1:AAB$1,0)), "")</f>
        <v/>
      </c>
    </row>
    <row r="1303" spans="1:1" x14ac:dyDescent="0.25">
      <c r="A1303" t="str">
        <f>IFERROR(INDEX(Datensatz!C$2:AAB$1543, _xlfn.AGGREGATE(15,6,(ROW(Datensatz!C$2:C$1543)-1)/(ISTEXT(INDEX(Datensatz!C$2:AAB$1543,,MATCH("F5", Datensatz!C$1:AAB$1,0)))), ROW(A1299)), MATCH("F5", Datensatz!C$1:AAB$1,0)), "")</f>
        <v/>
      </c>
    </row>
    <row r="1304" spans="1:1" x14ac:dyDescent="0.25">
      <c r="A1304" t="str">
        <f>IFERROR(INDEX(Datensatz!C$2:AAB$1543, _xlfn.AGGREGATE(15,6,(ROW(Datensatz!C$2:C$1543)-1)/(ISTEXT(INDEX(Datensatz!C$2:AAB$1543,,MATCH("F5", Datensatz!C$1:AAB$1,0)))), ROW(A1300)), MATCH("F5", Datensatz!C$1:AAB$1,0)), "")</f>
        <v/>
      </c>
    </row>
    <row r="1305" spans="1:1" x14ac:dyDescent="0.25">
      <c r="A1305" t="str">
        <f>IFERROR(INDEX(Datensatz!C$2:AAB$1543, _xlfn.AGGREGATE(15,6,(ROW(Datensatz!C$2:C$1543)-1)/(ISTEXT(INDEX(Datensatz!C$2:AAB$1543,,MATCH("F5", Datensatz!C$1:AAB$1,0)))), ROW(A1301)), MATCH("F5", Datensatz!C$1:AAB$1,0)), "")</f>
        <v/>
      </c>
    </row>
    <row r="1306" spans="1:1" x14ac:dyDescent="0.25">
      <c r="A1306" t="str">
        <f>IFERROR(INDEX(Datensatz!C$2:AAB$1543, _xlfn.AGGREGATE(15,6,(ROW(Datensatz!C$2:C$1543)-1)/(ISTEXT(INDEX(Datensatz!C$2:AAB$1543,,MATCH("F5", Datensatz!C$1:AAB$1,0)))), ROW(A1302)), MATCH("F5", Datensatz!C$1:AAB$1,0)), "")</f>
        <v/>
      </c>
    </row>
    <row r="1307" spans="1:1" x14ac:dyDescent="0.25">
      <c r="A1307" t="str">
        <f>IFERROR(INDEX(Datensatz!C$2:AAB$1543, _xlfn.AGGREGATE(15,6,(ROW(Datensatz!C$2:C$1543)-1)/(ISTEXT(INDEX(Datensatz!C$2:AAB$1543,,MATCH("F5", Datensatz!C$1:AAB$1,0)))), ROW(A1303)), MATCH("F5", Datensatz!C$1:AAB$1,0)), "")</f>
        <v/>
      </c>
    </row>
    <row r="1308" spans="1:1" x14ac:dyDescent="0.25">
      <c r="A1308" t="str">
        <f>IFERROR(INDEX(Datensatz!C$2:AAB$1543, _xlfn.AGGREGATE(15,6,(ROW(Datensatz!C$2:C$1543)-1)/(ISTEXT(INDEX(Datensatz!C$2:AAB$1543,,MATCH("F5", Datensatz!C$1:AAB$1,0)))), ROW(A1304)), MATCH("F5", Datensatz!C$1:AAB$1,0)), "")</f>
        <v/>
      </c>
    </row>
    <row r="1309" spans="1:1" x14ac:dyDescent="0.25">
      <c r="A1309" t="str">
        <f>IFERROR(INDEX(Datensatz!C$2:AAB$1543, _xlfn.AGGREGATE(15,6,(ROW(Datensatz!C$2:C$1543)-1)/(ISTEXT(INDEX(Datensatz!C$2:AAB$1543,,MATCH("F5", Datensatz!C$1:AAB$1,0)))), ROW(A1305)), MATCH("F5", Datensatz!C$1:AAB$1,0)), "")</f>
        <v/>
      </c>
    </row>
    <row r="1310" spans="1:1" x14ac:dyDescent="0.25">
      <c r="A1310" t="str">
        <f>IFERROR(INDEX(Datensatz!C$2:AAB$1543, _xlfn.AGGREGATE(15,6,(ROW(Datensatz!C$2:C$1543)-1)/(ISTEXT(INDEX(Datensatz!C$2:AAB$1543,,MATCH("F5", Datensatz!C$1:AAB$1,0)))), ROW(A1306)), MATCH("F5", Datensatz!C$1:AAB$1,0)), "")</f>
        <v/>
      </c>
    </row>
    <row r="1311" spans="1:1" x14ac:dyDescent="0.25">
      <c r="A1311" t="str">
        <f>IFERROR(INDEX(Datensatz!C$2:AAB$1543, _xlfn.AGGREGATE(15,6,(ROW(Datensatz!C$2:C$1543)-1)/(ISTEXT(INDEX(Datensatz!C$2:AAB$1543,,MATCH("F5", Datensatz!C$1:AAB$1,0)))), ROW(A1307)), MATCH("F5", Datensatz!C$1:AAB$1,0)), "")</f>
        <v/>
      </c>
    </row>
    <row r="1312" spans="1:1" x14ac:dyDescent="0.25">
      <c r="A1312" t="str">
        <f>IFERROR(INDEX(Datensatz!C$2:AAB$1543, _xlfn.AGGREGATE(15,6,(ROW(Datensatz!C$2:C$1543)-1)/(ISTEXT(INDEX(Datensatz!C$2:AAB$1543,,MATCH("F5", Datensatz!C$1:AAB$1,0)))), ROW(A1308)), MATCH("F5", Datensatz!C$1:AAB$1,0)), "")</f>
        <v/>
      </c>
    </row>
    <row r="1313" spans="1:1" x14ac:dyDescent="0.25">
      <c r="A1313" t="str">
        <f>IFERROR(INDEX(Datensatz!C$2:AAB$1543, _xlfn.AGGREGATE(15,6,(ROW(Datensatz!C$2:C$1543)-1)/(ISTEXT(INDEX(Datensatz!C$2:AAB$1543,,MATCH("F5", Datensatz!C$1:AAB$1,0)))), ROW(A1309)), MATCH("F5", Datensatz!C$1:AAB$1,0)), "")</f>
        <v/>
      </c>
    </row>
    <row r="1314" spans="1:1" x14ac:dyDescent="0.25">
      <c r="A1314" t="str">
        <f>IFERROR(INDEX(Datensatz!C$2:AAB$1543, _xlfn.AGGREGATE(15,6,(ROW(Datensatz!C$2:C$1543)-1)/(ISTEXT(INDEX(Datensatz!C$2:AAB$1543,,MATCH("F5", Datensatz!C$1:AAB$1,0)))), ROW(A1310)), MATCH("F5", Datensatz!C$1:AAB$1,0)), "")</f>
        <v/>
      </c>
    </row>
    <row r="1315" spans="1:1" x14ac:dyDescent="0.25">
      <c r="A1315" t="str">
        <f>IFERROR(INDEX(Datensatz!C$2:AAB$1543, _xlfn.AGGREGATE(15,6,(ROW(Datensatz!C$2:C$1543)-1)/(ISTEXT(INDEX(Datensatz!C$2:AAB$1543,,MATCH("F5", Datensatz!C$1:AAB$1,0)))), ROW(A1311)), MATCH("F5", Datensatz!C$1:AAB$1,0)), "")</f>
        <v/>
      </c>
    </row>
    <row r="1316" spans="1:1" x14ac:dyDescent="0.25">
      <c r="A1316" t="str">
        <f>IFERROR(INDEX(Datensatz!C$2:AAB$1543, _xlfn.AGGREGATE(15,6,(ROW(Datensatz!C$2:C$1543)-1)/(ISTEXT(INDEX(Datensatz!C$2:AAB$1543,,MATCH("F5", Datensatz!C$1:AAB$1,0)))), ROW(A1312)), MATCH("F5", Datensatz!C$1:AAB$1,0)), "")</f>
        <v/>
      </c>
    </row>
    <row r="1317" spans="1:1" x14ac:dyDescent="0.25">
      <c r="A1317" t="str">
        <f>IFERROR(INDEX(Datensatz!C$2:AAB$1543, _xlfn.AGGREGATE(15,6,(ROW(Datensatz!C$2:C$1543)-1)/(ISTEXT(INDEX(Datensatz!C$2:AAB$1543,,MATCH("F5", Datensatz!C$1:AAB$1,0)))), ROW(A1313)), MATCH("F5", Datensatz!C$1:AAB$1,0)), "")</f>
        <v/>
      </c>
    </row>
    <row r="1318" spans="1:1" x14ac:dyDescent="0.25">
      <c r="A1318" t="str">
        <f>IFERROR(INDEX(Datensatz!C$2:AAB$1543, _xlfn.AGGREGATE(15,6,(ROW(Datensatz!C$2:C$1543)-1)/(ISTEXT(INDEX(Datensatz!C$2:AAB$1543,,MATCH("F5", Datensatz!C$1:AAB$1,0)))), ROW(A1314)), MATCH("F5", Datensatz!C$1:AAB$1,0)), "")</f>
        <v/>
      </c>
    </row>
    <row r="1319" spans="1:1" x14ac:dyDescent="0.25">
      <c r="A1319" t="str">
        <f>IFERROR(INDEX(Datensatz!C$2:AAB$1543, _xlfn.AGGREGATE(15,6,(ROW(Datensatz!C$2:C$1543)-1)/(ISTEXT(INDEX(Datensatz!C$2:AAB$1543,,MATCH("F5", Datensatz!C$1:AAB$1,0)))), ROW(A1315)), MATCH("F5", Datensatz!C$1:AAB$1,0)), "")</f>
        <v/>
      </c>
    </row>
    <row r="1320" spans="1:1" x14ac:dyDescent="0.25">
      <c r="A1320" t="str">
        <f>IFERROR(INDEX(Datensatz!C$2:AAB$1543, _xlfn.AGGREGATE(15,6,(ROW(Datensatz!C$2:C$1543)-1)/(ISTEXT(INDEX(Datensatz!C$2:AAB$1543,,MATCH("F5", Datensatz!C$1:AAB$1,0)))), ROW(A1316)), MATCH("F5", Datensatz!C$1:AAB$1,0)), "")</f>
        <v/>
      </c>
    </row>
    <row r="1321" spans="1:1" x14ac:dyDescent="0.25">
      <c r="A1321" t="str">
        <f>IFERROR(INDEX(Datensatz!C$2:AAB$1543, _xlfn.AGGREGATE(15,6,(ROW(Datensatz!C$2:C$1543)-1)/(ISTEXT(INDEX(Datensatz!C$2:AAB$1543,,MATCH("F5", Datensatz!C$1:AAB$1,0)))), ROW(A1317)), MATCH("F5", Datensatz!C$1:AAB$1,0)), "")</f>
        <v/>
      </c>
    </row>
    <row r="1322" spans="1:1" x14ac:dyDescent="0.25">
      <c r="A1322" t="str">
        <f>IFERROR(INDEX(Datensatz!C$2:AAB$1543, _xlfn.AGGREGATE(15,6,(ROW(Datensatz!C$2:C$1543)-1)/(ISTEXT(INDEX(Datensatz!C$2:AAB$1543,,MATCH("F5", Datensatz!C$1:AAB$1,0)))), ROW(A1318)), MATCH("F5", Datensatz!C$1:AAB$1,0)), "")</f>
        <v/>
      </c>
    </row>
    <row r="1323" spans="1:1" x14ac:dyDescent="0.25">
      <c r="A1323" t="str">
        <f>IFERROR(INDEX(Datensatz!C$2:AAB$1543, _xlfn.AGGREGATE(15,6,(ROW(Datensatz!C$2:C$1543)-1)/(ISTEXT(INDEX(Datensatz!C$2:AAB$1543,,MATCH("F5", Datensatz!C$1:AAB$1,0)))), ROW(A1319)), MATCH("F5", Datensatz!C$1:AAB$1,0)), "")</f>
        <v/>
      </c>
    </row>
    <row r="1324" spans="1:1" x14ac:dyDescent="0.25">
      <c r="A1324" t="str">
        <f>IFERROR(INDEX(Datensatz!C$2:AAB$1543, _xlfn.AGGREGATE(15,6,(ROW(Datensatz!C$2:C$1543)-1)/(ISTEXT(INDEX(Datensatz!C$2:AAB$1543,,MATCH("F5", Datensatz!C$1:AAB$1,0)))), ROW(A1320)), MATCH("F5", Datensatz!C$1:AAB$1,0)), "")</f>
        <v/>
      </c>
    </row>
    <row r="1325" spans="1:1" x14ac:dyDescent="0.25">
      <c r="A1325" t="str">
        <f>IFERROR(INDEX(Datensatz!C$2:AAB$1543, _xlfn.AGGREGATE(15,6,(ROW(Datensatz!C$2:C$1543)-1)/(ISTEXT(INDEX(Datensatz!C$2:AAB$1543,,MATCH("F5", Datensatz!C$1:AAB$1,0)))), ROW(A1321)), MATCH("F5", Datensatz!C$1:AAB$1,0)), "")</f>
        <v/>
      </c>
    </row>
    <row r="1326" spans="1:1" x14ac:dyDescent="0.25">
      <c r="A1326" t="str">
        <f>IFERROR(INDEX(Datensatz!C$2:AAB$1543, _xlfn.AGGREGATE(15,6,(ROW(Datensatz!C$2:C$1543)-1)/(ISTEXT(INDEX(Datensatz!C$2:AAB$1543,,MATCH("F5", Datensatz!C$1:AAB$1,0)))), ROW(A1322)), MATCH("F5", Datensatz!C$1:AAB$1,0)), "")</f>
        <v/>
      </c>
    </row>
    <row r="1327" spans="1:1" x14ac:dyDescent="0.25">
      <c r="A1327" t="str">
        <f>IFERROR(INDEX(Datensatz!C$2:AAB$1543, _xlfn.AGGREGATE(15,6,(ROW(Datensatz!C$2:C$1543)-1)/(ISTEXT(INDEX(Datensatz!C$2:AAB$1543,,MATCH("F5", Datensatz!C$1:AAB$1,0)))), ROW(A1323)), MATCH("F5", Datensatz!C$1:AAB$1,0)), "")</f>
        <v/>
      </c>
    </row>
    <row r="1328" spans="1:1" x14ac:dyDescent="0.25">
      <c r="A1328" t="str">
        <f>IFERROR(INDEX(Datensatz!C$2:AAB$1543, _xlfn.AGGREGATE(15,6,(ROW(Datensatz!C$2:C$1543)-1)/(ISTEXT(INDEX(Datensatz!C$2:AAB$1543,,MATCH("F5", Datensatz!C$1:AAB$1,0)))), ROW(A1324)), MATCH("F5", Datensatz!C$1:AAB$1,0)), "")</f>
        <v/>
      </c>
    </row>
    <row r="1329" spans="1:1" x14ac:dyDescent="0.25">
      <c r="A1329" t="str">
        <f>IFERROR(INDEX(Datensatz!C$2:AAB$1543, _xlfn.AGGREGATE(15,6,(ROW(Datensatz!C$2:C$1543)-1)/(ISTEXT(INDEX(Datensatz!C$2:AAB$1543,,MATCH("F5", Datensatz!C$1:AAB$1,0)))), ROW(A1325)), MATCH("F5", Datensatz!C$1:AAB$1,0)), "")</f>
        <v/>
      </c>
    </row>
    <row r="1330" spans="1:1" x14ac:dyDescent="0.25">
      <c r="A1330" t="str">
        <f>IFERROR(INDEX(Datensatz!C$2:AAB$1543, _xlfn.AGGREGATE(15,6,(ROW(Datensatz!C$2:C$1543)-1)/(ISTEXT(INDEX(Datensatz!C$2:AAB$1543,,MATCH("F5", Datensatz!C$1:AAB$1,0)))), ROW(A1326)), MATCH("F5", Datensatz!C$1:AAB$1,0)), "")</f>
        <v/>
      </c>
    </row>
    <row r="1331" spans="1:1" x14ac:dyDescent="0.25">
      <c r="A1331" t="str">
        <f>IFERROR(INDEX(Datensatz!C$2:AAB$1543, _xlfn.AGGREGATE(15,6,(ROW(Datensatz!C$2:C$1543)-1)/(ISTEXT(INDEX(Datensatz!C$2:AAB$1543,,MATCH("F5", Datensatz!C$1:AAB$1,0)))), ROW(A1327)), MATCH("F5", Datensatz!C$1:AAB$1,0)), "")</f>
        <v/>
      </c>
    </row>
    <row r="1332" spans="1:1" x14ac:dyDescent="0.25">
      <c r="A1332" t="str">
        <f>IFERROR(INDEX(Datensatz!C$2:AAB$1543, _xlfn.AGGREGATE(15,6,(ROW(Datensatz!C$2:C$1543)-1)/(ISTEXT(INDEX(Datensatz!C$2:AAB$1543,,MATCH("F5", Datensatz!C$1:AAB$1,0)))), ROW(A1328)), MATCH("F5", Datensatz!C$1:AAB$1,0)), "")</f>
        <v/>
      </c>
    </row>
    <row r="1333" spans="1:1" x14ac:dyDescent="0.25">
      <c r="A1333" t="str">
        <f>IFERROR(INDEX(Datensatz!C$2:AAB$1543, _xlfn.AGGREGATE(15,6,(ROW(Datensatz!C$2:C$1543)-1)/(ISTEXT(INDEX(Datensatz!C$2:AAB$1543,,MATCH("F5", Datensatz!C$1:AAB$1,0)))), ROW(A1329)), MATCH("F5", Datensatz!C$1:AAB$1,0)), "")</f>
        <v/>
      </c>
    </row>
    <row r="1334" spans="1:1" x14ac:dyDescent="0.25">
      <c r="A1334" t="str">
        <f>IFERROR(INDEX(Datensatz!C$2:AAB$1543, _xlfn.AGGREGATE(15,6,(ROW(Datensatz!C$2:C$1543)-1)/(ISTEXT(INDEX(Datensatz!C$2:AAB$1543,,MATCH("F5", Datensatz!C$1:AAB$1,0)))), ROW(A1330)), MATCH("F5", Datensatz!C$1:AAB$1,0)), "")</f>
        <v/>
      </c>
    </row>
    <row r="1335" spans="1:1" x14ac:dyDescent="0.25">
      <c r="A1335" t="str">
        <f>IFERROR(INDEX(Datensatz!C$2:AAB$1543, _xlfn.AGGREGATE(15,6,(ROW(Datensatz!C$2:C$1543)-1)/(ISTEXT(INDEX(Datensatz!C$2:AAB$1543,,MATCH("F5", Datensatz!C$1:AAB$1,0)))), ROW(A1331)), MATCH("F5", Datensatz!C$1:AAB$1,0)), "")</f>
        <v/>
      </c>
    </row>
    <row r="1336" spans="1:1" x14ac:dyDescent="0.25">
      <c r="A1336" t="str">
        <f>IFERROR(INDEX(Datensatz!C$2:AAB$1543, _xlfn.AGGREGATE(15,6,(ROW(Datensatz!C$2:C$1543)-1)/(ISTEXT(INDEX(Datensatz!C$2:AAB$1543,,MATCH("F5", Datensatz!C$1:AAB$1,0)))), ROW(A1332)), MATCH("F5", Datensatz!C$1:AAB$1,0)), "")</f>
        <v/>
      </c>
    </row>
    <row r="1337" spans="1:1" x14ac:dyDescent="0.25">
      <c r="A1337" t="str">
        <f>IFERROR(INDEX(Datensatz!C$2:AAB$1543, _xlfn.AGGREGATE(15,6,(ROW(Datensatz!C$2:C$1543)-1)/(ISTEXT(INDEX(Datensatz!C$2:AAB$1543,,MATCH("F5", Datensatz!C$1:AAB$1,0)))), ROW(A1333)), MATCH("F5", Datensatz!C$1:AAB$1,0)), "")</f>
        <v/>
      </c>
    </row>
    <row r="1338" spans="1:1" x14ac:dyDescent="0.25">
      <c r="A1338" t="str">
        <f>IFERROR(INDEX(Datensatz!C$2:AAB$1543, _xlfn.AGGREGATE(15,6,(ROW(Datensatz!C$2:C$1543)-1)/(ISTEXT(INDEX(Datensatz!C$2:AAB$1543,,MATCH("F5", Datensatz!C$1:AAB$1,0)))), ROW(A1334)), MATCH("F5", Datensatz!C$1:AAB$1,0)), "")</f>
        <v/>
      </c>
    </row>
    <row r="1339" spans="1:1" x14ac:dyDescent="0.25">
      <c r="A1339" t="str">
        <f>IFERROR(INDEX(Datensatz!C$2:AAB$1543, _xlfn.AGGREGATE(15,6,(ROW(Datensatz!C$2:C$1543)-1)/(ISTEXT(INDEX(Datensatz!C$2:AAB$1543,,MATCH("F5", Datensatz!C$1:AAB$1,0)))), ROW(A1335)), MATCH("F5", Datensatz!C$1:AAB$1,0)), "")</f>
        <v/>
      </c>
    </row>
    <row r="1340" spans="1:1" x14ac:dyDescent="0.25">
      <c r="A1340" t="str">
        <f>IFERROR(INDEX(Datensatz!C$2:AAB$1543, _xlfn.AGGREGATE(15,6,(ROW(Datensatz!C$2:C$1543)-1)/(ISTEXT(INDEX(Datensatz!C$2:AAB$1543,,MATCH("F5", Datensatz!C$1:AAB$1,0)))), ROW(A1336)), MATCH("F5", Datensatz!C$1:AAB$1,0)), "")</f>
        <v/>
      </c>
    </row>
    <row r="1341" spans="1:1" x14ac:dyDescent="0.25">
      <c r="A1341" t="str">
        <f>IFERROR(INDEX(Datensatz!C$2:AAB$1543, _xlfn.AGGREGATE(15,6,(ROW(Datensatz!C$2:C$1543)-1)/(ISTEXT(INDEX(Datensatz!C$2:AAB$1543,,MATCH("F5", Datensatz!C$1:AAB$1,0)))), ROW(A1337)), MATCH("F5", Datensatz!C$1:AAB$1,0)), "")</f>
        <v/>
      </c>
    </row>
    <row r="1342" spans="1:1" x14ac:dyDescent="0.25">
      <c r="A1342" t="str">
        <f>IFERROR(INDEX(Datensatz!C$2:AAB$1543, _xlfn.AGGREGATE(15,6,(ROW(Datensatz!C$2:C$1543)-1)/(ISTEXT(INDEX(Datensatz!C$2:AAB$1543,,MATCH("F5", Datensatz!C$1:AAB$1,0)))), ROW(A1338)), MATCH("F5", Datensatz!C$1:AAB$1,0)), "")</f>
        <v/>
      </c>
    </row>
    <row r="1343" spans="1:1" x14ac:dyDescent="0.25">
      <c r="A1343" t="str">
        <f>IFERROR(INDEX(Datensatz!C$2:AAB$1543, _xlfn.AGGREGATE(15,6,(ROW(Datensatz!C$2:C$1543)-1)/(ISTEXT(INDEX(Datensatz!C$2:AAB$1543,,MATCH("F5", Datensatz!C$1:AAB$1,0)))), ROW(A1339)), MATCH("F5", Datensatz!C$1:AAB$1,0)), "")</f>
        <v/>
      </c>
    </row>
    <row r="1344" spans="1:1" x14ac:dyDescent="0.25">
      <c r="A1344" t="str">
        <f>IFERROR(INDEX(Datensatz!C$2:AAB$1543, _xlfn.AGGREGATE(15,6,(ROW(Datensatz!C$2:C$1543)-1)/(ISTEXT(INDEX(Datensatz!C$2:AAB$1543,,MATCH("F5", Datensatz!C$1:AAB$1,0)))), ROW(A1340)), MATCH("F5", Datensatz!C$1:AAB$1,0)), "")</f>
        <v/>
      </c>
    </row>
    <row r="1345" spans="1:1" x14ac:dyDescent="0.25">
      <c r="A1345" t="str">
        <f>IFERROR(INDEX(Datensatz!C$2:AAB$1543, _xlfn.AGGREGATE(15,6,(ROW(Datensatz!C$2:C$1543)-1)/(ISTEXT(INDEX(Datensatz!C$2:AAB$1543,,MATCH("F5", Datensatz!C$1:AAB$1,0)))), ROW(A1341)), MATCH("F5", Datensatz!C$1:AAB$1,0)), "")</f>
        <v/>
      </c>
    </row>
    <row r="1346" spans="1:1" x14ac:dyDescent="0.25">
      <c r="A1346" t="str">
        <f>IFERROR(INDEX(Datensatz!C$2:AAB$1543, _xlfn.AGGREGATE(15,6,(ROW(Datensatz!C$2:C$1543)-1)/(ISTEXT(INDEX(Datensatz!C$2:AAB$1543,,MATCH("F5", Datensatz!C$1:AAB$1,0)))), ROW(A1342)), MATCH("F5", Datensatz!C$1:AAB$1,0)), "")</f>
        <v/>
      </c>
    </row>
    <row r="1347" spans="1:1" x14ac:dyDescent="0.25">
      <c r="A1347" t="str">
        <f>IFERROR(INDEX(Datensatz!C$2:AAB$1543, _xlfn.AGGREGATE(15,6,(ROW(Datensatz!C$2:C$1543)-1)/(ISTEXT(INDEX(Datensatz!C$2:AAB$1543,,MATCH("F5", Datensatz!C$1:AAB$1,0)))), ROW(A1343)), MATCH("F5", Datensatz!C$1:AAB$1,0)), "")</f>
        <v/>
      </c>
    </row>
    <row r="1348" spans="1:1" x14ac:dyDescent="0.25">
      <c r="A1348" t="str">
        <f>IFERROR(INDEX(Datensatz!C$2:AAB$1543, _xlfn.AGGREGATE(15,6,(ROW(Datensatz!C$2:C$1543)-1)/(ISTEXT(INDEX(Datensatz!C$2:AAB$1543,,MATCH("F5", Datensatz!C$1:AAB$1,0)))), ROW(A1344)), MATCH("F5", Datensatz!C$1:AAB$1,0)), "")</f>
        <v/>
      </c>
    </row>
    <row r="1349" spans="1:1" x14ac:dyDescent="0.25">
      <c r="A1349" t="str">
        <f>IFERROR(INDEX(Datensatz!C$2:AAB$1543, _xlfn.AGGREGATE(15,6,(ROW(Datensatz!C$2:C$1543)-1)/(ISTEXT(INDEX(Datensatz!C$2:AAB$1543,,MATCH("F5", Datensatz!C$1:AAB$1,0)))), ROW(A1345)), MATCH("F5", Datensatz!C$1:AAB$1,0)), "")</f>
        <v/>
      </c>
    </row>
    <row r="1350" spans="1:1" x14ac:dyDescent="0.25">
      <c r="A1350" t="str">
        <f>IFERROR(INDEX(Datensatz!C$2:AAB$1543, _xlfn.AGGREGATE(15,6,(ROW(Datensatz!C$2:C$1543)-1)/(ISTEXT(INDEX(Datensatz!C$2:AAB$1543,,MATCH("F5", Datensatz!C$1:AAB$1,0)))), ROW(A1346)), MATCH("F5", Datensatz!C$1:AAB$1,0)), "")</f>
        <v/>
      </c>
    </row>
    <row r="1351" spans="1:1" x14ac:dyDescent="0.25">
      <c r="A1351" t="str">
        <f>IFERROR(INDEX(Datensatz!C$2:AAB$1543, _xlfn.AGGREGATE(15,6,(ROW(Datensatz!C$2:C$1543)-1)/(ISTEXT(INDEX(Datensatz!C$2:AAB$1543,,MATCH("F5", Datensatz!C$1:AAB$1,0)))), ROW(A1347)), MATCH("F5", Datensatz!C$1:AAB$1,0)), "")</f>
        <v/>
      </c>
    </row>
    <row r="1352" spans="1:1" x14ac:dyDescent="0.25">
      <c r="A1352" t="str">
        <f>IFERROR(INDEX(Datensatz!C$2:AAB$1543, _xlfn.AGGREGATE(15,6,(ROW(Datensatz!C$2:C$1543)-1)/(ISTEXT(INDEX(Datensatz!C$2:AAB$1543,,MATCH("F5", Datensatz!C$1:AAB$1,0)))), ROW(A1348)), MATCH("F5", Datensatz!C$1:AAB$1,0)), "")</f>
        <v/>
      </c>
    </row>
    <row r="1353" spans="1:1" x14ac:dyDescent="0.25">
      <c r="A1353" t="str">
        <f>IFERROR(INDEX(Datensatz!C$2:AAB$1543, _xlfn.AGGREGATE(15,6,(ROW(Datensatz!C$2:C$1543)-1)/(ISTEXT(INDEX(Datensatz!C$2:AAB$1543,,MATCH("F5", Datensatz!C$1:AAB$1,0)))), ROW(A1349)), MATCH("F5", Datensatz!C$1:AAB$1,0)), "")</f>
        <v/>
      </c>
    </row>
    <row r="1354" spans="1:1" x14ac:dyDescent="0.25">
      <c r="A1354" t="str">
        <f>IFERROR(INDEX(Datensatz!C$2:AAB$1543, _xlfn.AGGREGATE(15,6,(ROW(Datensatz!C$2:C$1543)-1)/(ISTEXT(INDEX(Datensatz!C$2:AAB$1543,,MATCH("F5", Datensatz!C$1:AAB$1,0)))), ROW(A1350)), MATCH("F5", Datensatz!C$1:AAB$1,0)), "")</f>
        <v/>
      </c>
    </row>
    <row r="1355" spans="1:1" x14ac:dyDescent="0.25">
      <c r="A1355" t="str">
        <f>IFERROR(INDEX(Datensatz!C$2:AAB$1543, _xlfn.AGGREGATE(15,6,(ROW(Datensatz!C$2:C$1543)-1)/(ISTEXT(INDEX(Datensatz!C$2:AAB$1543,,MATCH("F5", Datensatz!C$1:AAB$1,0)))), ROW(A1351)), MATCH("F5", Datensatz!C$1:AAB$1,0)), "")</f>
        <v/>
      </c>
    </row>
    <row r="1356" spans="1:1" x14ac:dyDescent="0.25">
      <c r="A1356" t="str">
        <f>IFERROR(INDEX(Datensatz!C$2:AAB$1543, _xlfn.AGGREGATE(15,6,(ROW(Datensatz!C$2:C$1543)-1)/(ISTEXT(INDEX(Datensatz!C$2:AAB$1543,,MATCH("F5", Datensatz!C$1:AAB$1,0)))), ROW(A1352)), MATCH("F5", Datensatz!C$1:AAB$1,0)), "")</f>
        <v/>
      </c>
    </row>
    <row r="1357" spans="1:1" x14ac:dyDescent="0.25">
      <c r="A1357" t="str">
        <f>IFERROR(INDEX(Datensatz!C$2:AAB$1543, _xlfn.AGGREGATE(15,6,(ROW(Datensatz!C$2:C$1543)-1)/(ISTEXT(INDEX(Datensatz!C$2:AAB$1543,,MATCH("F5", Datensatz!C$1:AAB$1,0)))), ROW(A1353)), MATCH("F5", Datensatz!C$1:AAB$1,0)), "")</f>
        <v/>
      </c>
    </row>
    <row r="1358" spans="1:1" x14ac:dyDescent="0.25">
      <c r="A1358" t="str">
        <f>IFERROR(INDEX(Datensatz!C$2:AAB$1543, _xlfn.AGGREGATE(15,6,(ROW(Datensatz!C$2:C$1543)-1)/(ISTEXT(INDEX(Datensatz!C$2:AAB$1543,,MATCH("F5", Datensatz!C$1:AAB$1,0)))), ROW(A1354)), MATCH("F5", Datensatz!C$1:AAB$1,0)), "")</f>
        <v/>
      </c>
    </row>
    <row r="1359" spans="1:1" x14ac:dyDescent="0.25">
      <c r="A1359" t="str">
        <f>IFERROR(INDEX(Datensatz!C$2:AAB$1543, _xlfn.AGGREGATE(15,6,(ROW(Datensatz!C$2:C$1543)-1)/(ISTEXT(INDEX(Datensatz!C$2:AAB$1543,,MATCH("F5", Datensatz!C$1:AAB$1,0)))), ROW(A1355)), MATCH("F5", Datensatz!C$1:AAB$1,0)), "")</f>
        <v/>
      </c>
    </row>
    <row r="1360" spans="1:1" x14ac:dyDescent="0.25">
      <c r="A1360" t="str">
        <f>IFERROR(INDEX(Datensatz!C$2:AAB$1543, _xlfn.AGGREGATE(15,6,(ROW(Datensatz!C$2:C$1543)-1)/(ISTEXT(INDEX(Datensatz!C$2:AAB$1543,,MATCH("F5", Datensatz!C$1:AAB$1,0)))), ROW(A1356)), MATCH("F5", Datensatz!C$1:AAB$1,0)), "")</f>
        <v/>
      </c>
    </row>
    <row r="1361" spans="1:1" x14ac:dyDescent="0.25">
      <c r="A1361" t="str">
        <f>IFERROR(INDEX(Datensatz!C$2:AAB$1543, _xlfn.AGGREGATE(15,6,(ROW(Datensatz!C$2:C$1543)-1)/(ISTEXT(INDEX(Datensatz!C$2:AAB$1543,,MATCH("F5", Datensatz!C$1:AAB$1,0)))), ROW(A1357)), MATCH("F5", Datensatz!C$1:AAB$1,0)), "")</f>
        <v/>
      </c>
    </row>
    <row r="1362" spans="1:1" x14ac:dyDescent="0.25">
      <c r="A1362" t="str">
        <f>IFERROR(INDEX(Datensatz!C$2:AAB$1543, _xlfn.AGGREGATE(15,6,(ROW(Datensatz!C$2:C$1543)-1)/(ISTEXT(INDEX(Datensatz!C$2:AAB$1543,,MATCH("F5", Datensatz!C$1:AAB$1,0)))), ROW(A1358)), MATCH("F5", Datensatz!C$1:AAB$1,0)), "")</f>
        <v/>
      </c>
    </row>
    <row r="1363" spans="1:1" x14ac:dyDescent="0.25">
      <c r="A1363" t="str">
        <f>IFERROR(INDEX(Datensatz!C$2:AAB$1543, _xlfn.AGGREGATE(15,6,(ROW(Datensatz!C$2:C$1543)-1)/(ISTEXT(INDEX(Datensatz!C$2:AAB$1543,,MATCH("F5", Datensatz!C$1:AAB$1,0)))), ROW(A1359)), MATCH("F5", Datensatz!C$1:AAB$1,0)), "")</f>
        <v/>
      </c>
    </row>
    <row r="1364" spans="1:1" x14ac:dyDescent="0.25">
      <c r="A1364" t="str">
        <f>IFERROR(INDEX(Datensatz!C$2:AAB$1543, _xlfn.AGGREGATE(15,6,(ROW(Datensatz!C$2:C$1543)-1)/(ISTEXT(INDEX(Datensatz!C$2:AAB$1543,,MATCH("F5", Datensatz!C$1:AAB$1,0)))), ROW(A1360)), MATCH("F5", Datensatz!C$1:AAB$1,0)), "")</f>
        <v/>
      </c>
    </row>
    <row r="1365" spans="1:1" x14ac:dyDescent="0.25">
      <c r="A1365" t="str">
        <f>IFERROR(INDEX(Datensatz!C$2:AAB$1543, _xlfn.AGGREGATE(15,6,(ROW(Datensatz!C$2:C$1543)-1)/(ISTEXT(INDEX(Datensatz!C$2:AAB$1543,,MATCH("F5", Datensatz!C$1:AAB$1,0)))), ROW(A1361)), MATCH("F5", Datensatz!C$1:AAB$1,0)), "")</f>
        <v/>
      </c>
    </row>
    <row r="1366" spans="1:1" x14ac:dyDescent="0.25">
      <c r="A1366" t="str">
        <f>IFERROR(INDEX(Datensatz!C$2:AAB$1543, _xlfn.AGGREGATE(15,6,(ROW(Datensatz!C$2:C$1543)-1)/(ISTEXT(INDEX(Datensatz!C$2:AAB$1543,,MATCH("F5", Datensatz!C$1:AAB$1,0)))), ROW(A1362)), MATCH("F5", Datensatz!C$1:AAB$1,0)), "")</f>
        <v/>
      </c>
    </row>
    <row r="1367" spans="1:1" x14ac:dyDescent="0.25">
      <c r="A1367" t="str">
        <f>IFERROR(INDEX(Datensatz!C$2:AAB$1543, _xlfn.AGGREGATE(15,6,(ROW(Datensatz!C$2:C$1543)-1)/(ISTEXT(INDEX(Datensatz!C$2:AAB$1543,,MATCH("F5", Datensatz!C$1:AAB$1,0)))), ROW(A1363)), MATCH("F5", Datensatz!C$1:AAB$1,0)), "")</f>
        <v/>
      </c>
    </row>
    <row r="1368" spans="1:1" x14ac:dyDescent="0.25">
      <c r="A1368" t="str">
        <f>IFERROR(INDEX(Datensatz!C$2:AAB$1543, _xlfn.AGGREGATE(15,6,(ROW(Datensatz!C$2:C$1543)-1)/(ISTEXT(INDEX(Datensatz!C$2:AAB$1543,,MATCH("F5", Datensatz!C$1:AAB$1,0)))), ROW(A1364)), MATCH("F5", Datensatz!C$1:AAB$1,0)), "")</f>
        <v/>
      </c>
    </row>
    <row r="1369" spans="1:1" x14ac:dyDescent="0.25">
      <c r="A1369" t="str">
        <f>IFERROR(INDEX(Datensatz!C$2:AAB$1543, _xlfn.AGGREGATE(15,6,(ROW(Datensatz!C$2:C$1543)-1)/(ISTEXT(INDEX(Datensatz!C$2:AAB$1543,,MATCH("F5", Datensatz!C$1:AAB$1,0)))), ROW(A1365)), MATCH("F5", Datensatz!C$1:AAB$1,0)), "")</f>
        <v/>
      </c>
    </row>
    <row r="1370" spans="1:1" x14ac:dyDescent="0.25">
      <c r="A1370" t="str">
        <f>IFERROR(INDEX(Datensatz!C$2:AAB$1543, _xlfn.AGGREGATE(15,6,(ROW(Datensatz!C$2:C$1543)-1)/(ISTEXT(INDEX(Datensatz!C$2:AAB$1543,,MATCH("F5", Datensatz!C$1:AAB$1,0)))), ROW(A1366)), MATCH("F5", Datensatz!C$1:AAB$1,0)), "")</f>
        <v/>
      </c>
    </row>
    <row r="1371" spans="1:1" x14ac:dyDescent="0.25">
      <c r="A1371" t="str">
        <f>IFERROR(INDEX(Datensatz!C$2:AAB$1543, _xlfn.AGGREGATE(15,6,(ROW(Datensatz!C$2:C$1543)-1)/(ISTEXT(INDEX(Datensatz!C$2:AAB$1543,,MATCH("F5", Datensatz!C$1:AAB$1,0)))), ROW(A1367)), MATCH("F5", Datensatz!C$1:AAB$1,0)), "")</f>
        <v/>
      </c>
    </row>
    <row r="1372" spans="1:1" x14ac:dyDescent="0.25">
      <c r="A1372" t="str">
        <f>IFERROR(INDEX(Datensatz!C$2:AAB$1543, _xlfn.AGGREGATE(15,6,(ROW(Datensatz!C$2:C$1543)-1)/(ISTEXT(INDEX(Datensatz!C$2:AAB$1543,,MATCH("F5", Datensatz!C$1:AAB$1,0)))), ROW(A1368)), MATCH("F5", Datensatz!C$1:AAB$1,0)), "")</f>
        <v/>
      </c>
    </row>
    <row r="1373" spans="1:1" x14ac:dyDescent="0.25">
      <c r="A1373" t="str">
        <f>IFERROR(INDEX(Datensatz!C$2:AAB$1543, _xlfn.AGGREGATE(15,6,(ROW(Datensatz!C$2:C$1543)-1)/(ISTEXT(INDEX(Datensatz!C$2:AAB$1543,,MATCH("F5", Datensatz!C$1:AAB$1,0)))), ROW(A1369)), MATCH("F5", Datensatz!C$1:AAB$1,0)), "")</f>
        <v/>
      </c>
    </row>
    <row r="1374" spans="1:1" x14ac:dyDescent="0.25">
      <c r="A1374" t="str">
        <f>IFERROR(INDEX(Datensatz!C$2:AAB$1543, _xlfn.AGGREGATE(15,6,(ROW(Datensatz!C$2:C$1543)-1)/(ISTEXT(INDEX(Datensatz!C$2:AAB$1543,,MATCH("F5", Datensatz!C$1:AAB$1,0)))), ROW(A1370)), MATCH("F5", Datensatz!C$1:AAB$1,0)), "")</f>
        <v/>
      </c>
    </row>
    <row r="1375" spans="1:1" x14ac:dyDescent="0.25">
      <c r="A1375" t="str">
        <f>IFERROR(INDEX(Datensatz!C$2:AAB$1543, _xlfn.AGGREGATE(15,6,(ROW(Datensatz!C$2:C$1543)-1)/(ISTEXT(INDEX(Datensatz!C$2:AAB$1543,,MATCH("F5", Datensatz!C$1:AAB$1,0)))), ROW(A1371)), MATCH("F5", Datensatz!C$1:AAB$1,0)), "")</f>
        <v/>
      </c>
    </row>
    <row r="1376" spans="1:1" x14ac:dyDescent="0.25">
      <c r="A1376" t="str">
        <f>IFERROR(INDEX(Datensatz!C$2:AAB$1543, _xlfn.AGGREGATE(15,6,(ROW(Datensatz!C$2:C$1543)-1)/(ISTEXT(INDEX(Datensatz!C$2:AAB$1543,,MATCH("F5", Datensatz!C$1:AAB$1,0)))), ROW(A1372)), MATCH("F5", Datensatz!C$1:AAB$1,0)), "")</f>
        <v/>
      </c>
    </row>
    <row r="1377" spans="1:1" x14ac:dyDescent="0.25">
      <c r="A1377" t="str">
        <f>IFERROR(INDEX(Datensatz!C$2:AAB$1543, _xlfn.AGGREGATE(15,6,(ROW(Datensatz!C$2:C$1543)-1)/(ISTEXT(INDEX(Datensatz!C$2:AAB$1543,,MATCH("F5", Datensatz!C$1:AAB$1,0)))), ROW(A1373)), MATCH("F5", Datensatz!C$1:AAB$1,0)), "")</f>
        <v/>
      </c>
    </row>
    <row r="1378" spans="1:1" x14ac:dyDescent="0.25">
      <c r="A1378" t="str">
        <f>IFERROR(INDEX(Datensatz!C$2:AAB$1543, _xlfn.AGGREGATE(15,6,(ROW(Datensatz!C$2:C$1543)-1)/(ISTEXT(INDEX(Datensatz!C$2:AAB$1543,,MATCH("F5", Datensatz!C$1:AAB$1,0)))), ROW(A1374)), MATCH("F5", Datensatz!C$1:AAB$1,0)), "")</f>
        <v/>
      </c>
    </row>
    <row r="1379" spans="1:1" x14ac:dyDescent="0.25">
      <c r="A1379" t="str">
        <f>IFERROR(INDEX(Datensatz!C$2:AAB$1543, _xlfn.AGGREGATE(15,6,(ROW(Datensatz!C$2:C$1543)-1)/(ISTEXT(INDEX(Datensatz!C$2:AAB$1543,,MATCH("F5", Datensatz!C$1:AAB$1,0)))), ROW(A1375)), MATCH("F5", Datensatz!C$1:AAB$1,0)), "")</f>
        <v/>
      </c>
    </row>
    <row r="1380" spans="1:1" x14ac:dyDescent="0.25">
      <c r="A1380" t="str">
        <f>IFERROR(INDEX(Datensatz!C$2:AAB$1543, _xlfn.AGGREGATE(15,6,(ROW(Datensatz!C$2:C$1543)-1)/(ISTEXT(INDEX(Datensatz!C$2:AAB$1543,,MATCH("F5", Datensatz!C$1:AAB$1,0)))), ROW(A1376)), MATCH("F5", Datensatz!C$1:AAB$1,0)), "")</f>
        <v/>
      </c>
    </row>
    <row r="1381" spans="1:1" x14ac:dyDescent="0.25">
      <c r="A1381" t="str">
        <f>IFERROR(INDEX(Datensatz!C$2:AAB$1543, _xlfn.AGGREGATE(15,6,(ROW(Datensatz!C$2:C$1543)-1)/(ISTEXT(INDEX(Datensatz!C$2:AAB$1543,,MATCH("F5", Datensatz!C$1:AAB$1,0)))), ROW(A1377)), MATCH("F5", Datensatz!C$1:AAB$1,0)), "")</f>
        <v/>
      </c>
    </row>
    <row r="1382" spans="1:1" x14ac:dyDescent="0.25">
      <c r="A1382" t="str">
        <f>IFERROR(INDEX(Datensatz!C$2:AAB$1543, _xlfn.AGGREGATE(15,6,(ROW(Datensatz!C$2:C$1543)-1)/(ISTEXT(INDEX(Datensatz!C$2:AAB$1543,,MATCH("F5", Datensatz!C$1:AAB$1,0)))), ROW(A1378)), MATCH("F5", Datensatz!C$1:AAB$1,0)), "")</f>
        <v/>
      </c>
    </row>
    <row r="1383" spans="1:1" x14ac:dyDescent="0.25">
      <c r="A1383" t="str">
        <f>IFERROR(INDEX(Datensatz!C$2:AAB$1543, _xlfn.AGGREGATE(15,6,(ROW(Datensatz!C$2:C$1543)-1)/(ISTEXT(INDEX(Datensatz!C$2:AAB$1543,,MATCH("F5", Datensatz!C$1:AAB$1,0)))), ROW(A1379)), MATCH("F5", Datensatz!C$1:AAB$1,0)), "")</f>
        <v/>
      </c>
    </row>
    <row r="1384" spans="1:1" x14ac:dyDescent="0.25">
      <c r="A1384" t="str">
        <f>IFERROR(INDEX(Datensatz!C$2:AAB$1543, _xlfn.AGGREGATE(15,6,(ROW(Datensatz!C$2:C$1543)-1)/(ISTEXT(INDEX(Datensatz!C$2:AAB$1543,,MATCH("F5", Datensatz!C$1:AAB$1,0)))), ROW(A1380)), MATCH("F5", Datensatz!C$1:AAB$1,0)), "")</f>
        <v/>
      </c>
    </row>
    <row r="1385" spans="1:1" x14ac:dyDescent="0.25">
      <c r="A1385" t="str">
        <f>IFERROR(INDEX(Datensatz!C$2:AAB$1543, _xlfn.AGGREGATE(15,6,(ROW(Datensatz!C$2:C$1543)-1)/(ISTEXT(INDEX(Datensatz!C$2:AAB$1543,,MATCH("F5", Datensatz!C$1:AAB$1,0)))), ROW(A1381)), MATCH("F5", Datensatz!C$1:AAB$1,0)), "")</f>
        <v/>
      </c>
    </row>
    <row r="1386" spans="1:1" x14ac:dyDescent="0.25">
      <c r="A1386" t="str">
        <f>IFERROR(INDEX(Datensatz!C$2:AAB$1543, _xlfn.AGGREGATE(15,6,(ROW(Datensatz!C$2:C$1543)-1)/(ISTEXT(INDEX(Datensatz!C$2:AAB$1543,,MATCH("F5", Datensatz!C$1:AAB$1,0)))), ROW(A1382)), MATCH("F5", Datensatz!C$1:AAB$1,0)), "")</f>
        <v/>
      </c>
    </row>
    <row r="1387" spans="1:1" x14ac:dyDescent="0.25">
      <c r="A1387" t="str">
        <f>IFERROR(INDEX(Datensatz!C$2:AAB$1543, _xlfn.AGGREGATE(15,6,(ROW(Datensatz!C$2:C$1543)-1)/(ISTEXT(INDEX(Datensatz!C$2:AAB$1543,,MATCH("F5", Datensatz!C$1:AAB$1,0)))), ROW(A1383)), MATCH("F5", Datensatz!C$1:AAB$1,0)), "")</f>
        <v/>
      </c>
    </row>
    <row r="1388" spans="1:1" x14ac:dyDescent="0.25">
      <c r="A1388" t="str">
        <f>IFERROR(INDEX(Datensatz!C$2:AAB$1543, _xlfn.AGGREGATE(15,6,(ROW(Datensatz!C$2:C$1543)-1)/(ISTEXT(INDEX(Datensatz!C$2:AAB$1543,,MATCH("F5", Datensatz!C$1:AAB$1,0)))), ROW(A1384)), MATCH("F5", Datensatz!C$1:AAB$1,0)), "")</f>
        <v/>
      </c>
    </row>
    <row r="1389" spans="1:1" x14ac:dyDescent="0.25">
      <c r="A1389" t="str">
        <f>IFERROR(INDEX(Datensatz!C$2:AAB$1543, _xlfn.AGGREGATE(15,6,(ROW(Datensatz!C$2:C$1543)-1)/(ISTEXT(INDEX(Datensatz!C$2:AAB$1543,,MATCH("F5", Datensatz!C$1:AAB$1,0)))), ROW(A1385)), MATCH("F5", Datensatz!C$1:AAB$1,0)), "")</f>
        <v/>
      </c>
    </row>
    <row r="1390" spans="1:1" x14ac:dyDescent="0.25">
      <c r="A1390" t="str">
        <f>IFERROR(INDEX(Datensatz!C$2:AAB$1543, _xlfn.AGGREGATE(15,6,(ROW(Datensatz!C$2:C$1543)-1)/(ISTEXT(INDEX(Datensatz!C$2:AAB$1543,,MATCH("F5", Datensatz!C$1:AAB$1,0)))), ROW(A1386)), MATCH("F5", Datensatz!C$1:AAB$1,0)), "")</f>
        <v/>
      </c>
    </row>
    <row r="1391" spans="1:1" x14ac:dyDescent="0.25">
      <c r="A1391" t="str">
        <f>IFERROR(INDEX(Datensatz!C$2:AAB$1543, _xlfn.AGGREGATE(15,6,(ROW(Datensatz!C$2:C$1543)-1)/(ISTEXT(INDEX(Datensatz!C$2:AAB$1543,,MATCH("F5", Datensatz!C$1:AAB$1,0)))), ROW(A1387)), MATCH("F5", Datensatz!C$1:AAB$1,0)), "")</f>
        <v/>
      </c>
    </row>
    <row r="1392" spans="1:1" x14ac:dyDescent="0.25">
      <c r="A1392" t="str">
        <f>IFERROR(INDEX(Datensatz!C$2:AAB$1543, _xlfn.AGGREGATE(15,6,(ROW(Datensatz!C$2:C$1543)-1)/(ISTEXT(INDEX(Datensatz!C$2:AAB$1543,,MATCH("F5", Datensatz!C$1:AAB$1,0)))), ROW(A1388)), MATCH("F5", Datensatz!C$1:AAB$1,0)), "")</f>
        <v/>
      </c>
    </row>
    <row r="1393" spans="1:1" x14ac:dyDescent="0.25">
      <c r="A1393" t="str">
        <f>IFERROR(INDEX(Datensatz!C$2:AAB$1543, _xlfn.AGGREGATE(15,6,(ROW(Datensatz!C$2:C$1543)-1)/(ISTEXT(INDEX(Datensatz!C$2:AAB$1543,,MATCH("F5", Datensatz!C$1:AAB$1,0)))), ROW(A1389)), MATCH("F5", Datensatz!C$1:AAB$1,0)), "")</f>
        <v/>
      </c>
    </row>
    <row r="1394" spans="1:1" x14ac:dyDescent="0.25">
      <c r="A1394" t="str">
        <f>IFERROR(INDEX(Datensatz!C$2:AAB$1543, _xlfn.AGGREGATE(15,6,(ROW(Datensatz!C$2:C$1543)-1)/(ISTEXT(INDEX(Datensatz!C$2:AAB$1543,,MATCH("F5", Datensatz!C$1:AAB$1,0)))), ROW(A1390)), MATCH("F5", Datensatz!C$1:AAB$1,0)), "")</f>
        <v/>
      </c>
    </row>
    <row r="1395" spans="1:1" x14ac:dyDescent="0.25">
      <c r="A1395" t="str">
        <f>IFERROR(INDEX(Datensatz!C$2:AAB$1543, _xlfn.AGGREGATE(15,6,(ROW(Datensatz!C$2:C$1543)-1)/(ISTEXT(INDEX(Datensatz!C$2:AAB$1543,,MATCH("F5", Datensatz!C$1:AAB$1,0)))), ROW(A1391)), MATCH("F5", Datensatz!C$1:AAB$1,0)), "")</f>
        <v/>
      </c>
    </row>
    <row r="1396" spans="1:1" x14ac:dyDescent="0.25">
      <c r="A1396" t="str">
        <f>IFERROR(INDEX(Datensatz!C$2:AAB$1543, _xlfn.AGGREGATE(15,6,(ROW(Datensatz!C$2:C$1543)-1)/(ISTEXT(INDEX(Datensatz!C$2:AAB$1543,,MATCH("F5", Datensatz!C$1:AAB$1,0)))), ROW(A1392)), MATCH("F5", Datensatz!C$1:AAB$1,0)), "")</f>
        <v/>
      </c>
    </row>
    <row r="1397" spans="1:1" x14ac:dyDescent="0.25">
      <c r="A1397" t="str">
        <f>IFERROR(INDEX(Datensatz!C$2:AAB$1543, _xlfn.AGGREGATE(15,6,(ROW(Datensatz!C$2:C$1543)-1)/(ISTEXT(INDEX(Datensatz!C$2:AAB$1543,,MATCH("F5", Datensatz!C$1:AAB$1,0)))), ROW(A1393)), MATCH("F5", Datensatz!C$1:AAB$1,0)), "")</f>
        <v/>
      </c>
    </row>
    <row r="1398" spans="1:1" x14ac:dyDescent="0.25">
      <c r="A1398" t="str">
        <f>IFERROR(INDEX(Datensatz!C$2:AAB$1543, _xlfn.AGGREGATE(15,6,(ROW(Datensatz!C$2:C$1543)-1)/(ISTEXT(INDEX(Datensatz!C$2:AAB$1543,,MATCH("F5", Datensatz!C$1:AAB$1,0)))), ROW(A1394)), MATCH("F5", Datensatz!C$1:AAB$1,0)), "")</f>
        <v/>
      </c>
    </row>
    <row r="1399" spans="1:1" x14ac:dyDescent="0.25">
      <c r="A1399" t="str">
        <f>IFERROR(INDEX(Datensatz!C$2:AAB$1543, _xlfn.AGGREGATE(15,6,(ROW(Datensatz!C$2:C$1543)-1)/(ISTEXT(INDEX(Datensatz!C$2:AAB$1543,,MATCH("F5", Datensatz!C$1:AAB$1,0)))), ROW(A1395)), MATCH("F5", Datensatz!C$1:AAB$1,0)), "")</f>
        <v/>
      </c>
    </row>
    <row r="1400" spans="1:1" x14ac:dyDescent="0.25">
      <c r="A1400" t="str">
        <f>IFERROR(INDEX(Datensatz!C$2:AAB$1543, _xlfn.AGGREGATE(15,6,(ROW(Datensatz!C$2:C$1543)-1)/(ISTEXT(INDEX(Datensatz!C$2:AAB$1543,,MATCH("F5", Datensatz!C$1:AAB$1,0)))), ROW(A1396)), MATCH("F5", Datensatz!C$1:AAB$1,0)), "")</f>
        <v/>
      </c>
    </row>
    <row r="1401" spans="1:1" x14ac:dyDescent="0.25">
      <c r="A1401" t="str">
        <f>IFERROR(INDEX(Datensatz!C$2:AAB$1543, _xlfn.AGGREGATE(15,6,(ROW(Datensatz!C$2:C$1543)-1)/(ISTEXT(INDEX(Datensatz!C$2:AAB$1543,,MATCH("F5", Datensatz!C$1:AAB$1,0)))), ROW(A1397)), MATCH("F5", Datensatz!C$1:AAB$1,0)), "")</f>
        <v/>
      </c>
    </row>
    <row r="1402" spans="1:1" x14ac:dyDescent="0.25">
      <c r="A1402" t="str">
        <f>IFERROR(INDEX(Datensatz!C$2:AAB$1543, _xlfn.AGGREGATE(15,6,(ROW(Datensatz!C$2:C$1543)-1)/(ISTEXT(INDEX(Datensatz!C$2:AAB$1543,,MATCH("F5", Datensatz!C$1:AAB$1,0)))), ROW(A1398)), MATCH("F5", Datensatz!C$1:AAB$1,0)), "")</f>
        <v/>
      </c>
    </row>
    <row r="1403" spans="1:1" x14ac:dyDescent="0.25">
      <c r="A1403" t="str">
        <f>IFERROR(INDEX(Datensatz!C$2:AAB$1543, _xlfn.AGGREGATE(15,6,(ROW(Datensatz!C$2:C$1543)-1)/(ISTEXT(INDEX(Datensatz!C$2:AAB$1543,,MATCH("F5", Datensatz!C$1:AAB$1,0)))), ROW(A1399)), MATCH("F5", Datensatz!C$1:AAB$1,0)), "")</f>
        <v/>
      </c>
    </row>
    <row r="1404" spans="1:1" x14ac:dyDescent="0.25">
      <c r="A1404" t="str">
        <f>IFERROR(INDEX(Datensatz!C$2:AAB$1543, _xlfn.AGGREGATE(15,6,(ROW(Datensatz!C$2:C$1543)-1)/(ISTEXT(INDEX(Datensatz!C$2:AAB$1543,,MATCH("F5", Datensatz!C$1:AAB$1,0)))), ROW(A1400)), MATCH("F5", Datensatz!C$1:AAB$1,0)), "")</f>
        <v/>
      </c>
    </row>
    <row r="1405" spans="1:1" x14ac:dyDescent="0.25">
      <c r="A1405" t="str">
        <f>IFERROR(INDEX(Datensatz!C$2:AAB$1543, _xlfn.AGGREGATE(15,6,(ROW(Datensatz!C$2:C$1543)-1)/(ISTEXT(INDEX(Datensatz!C$2:AAB$1543,,MATCH("F5", Datensatz!C$1:AAB$1,0)))), ROW(A1401)), MATCH("F5", Datensatz!C$1:AAB$1,0)), "")</f>
        <v/>
      </c>
    </row>
    <row r="1406" spans="1:1" x14ac:dyDescent="0.25">
      <c r="A1406" t="str">
        <f>IFERROR(INDEX(Datensatz!C$2:AAB$1543, _xlfn.AGGREGATE(15,6,(ROW(Datensatz!C$2:C$1543)-1)/(ISTEXT(INDEX(Datensatz!C$2:AAB$1543,,MATCH("F5", Datensatz!C$1:AAB$1,0)))), ROW(A1402)), MATCH("F5", Datensatz!C$1:AAB$1,0)), "")</f>
        <v/>
      </c>
    </row>
    <row r="1407" spans="1:1" x14ac:dyDescent="0.25">
      <c r="A1407" t="str">
        <f>IFERROR(INDEX(Datensatz!C$2:AAB$1543, _xlfn.AGGREGATE(15,6,(ROW(Datensatz!C$2:C$1543)-1)/(ISTEXT(INDEX(Datensatz!C$2:AAB$1543,,MATCH("F5", Datensatz!C$1:AAB$1,0)))), ROW(A1403)), MATCH("F5", Datensatz!C$1:AAB$1,0)), "")</f>
        <v/>
      </c>
    </row>
    <row r="1408" spans="1:1" x14ac:dyDescent="0.25">
      <c r="A1408" t="str">
        <f>IFERROR(INDEX(Datensatz!C$2:AAB$1543, _xlfn.AGGREGATE(15,6,(ROW(Datensatz!C$2:C$1543)-1)/(ISTEXT(INDEX(Datensatz!C$2:AAB$1543,,MATCH("F5", Datensatz!C$1:AAB$1,0)))), ROW(A1404)), MATCH("F5", Datensatz!C$1:AAB$1,0)), "")</f>
        <v/>
      </c>
    </row>
    <row r="1409" spans="1:1" x14ac:dyDescent="0.25">
      <c r="A1409" t="str">
        <f>IFERROR(INDEX(Datensatz!C$2:AAB$1543, _xlfn.AGGREGATE(15,6,(ROW(Datensatz!C$2:C$1543)-1)/(ISTEXT(INDEX(Datensatz!C$2:AAB$1543,,MATCH("F5", Datensatz!C$1:AAB$1,0)))), ROW(A1405)), MATCH("F5", Datensatz!C$1:AAB$1,0)), "")</f>
        <v/>
      </c>
    </row>
    <row r="1410" spans="1:1" x14ac:dyDescent="0.25">
      <c r="A1410" t="str">
        <f>IFERROR(INDEX(Datensatz!C$2:AAB$1543, _xlfn.AGGREGATE(15,6,(ROW(Datensatz!C$2:C$1543)-1)/(ISTEXT(INDEX(Datensatz!C$2:AAB$1543,,MATCH("F5", Datensatz!C$1:AAB$1,0)))), ROW(A1406)), MATCH("F5", Datensatz!C$1:AAB$1,0)), "")</f>
        <v/>
      </c>
    </row>
    <row r="1411" spans="1:1" x14ac:dyDescent="0.25">
      <c r="A1411" t="str">
        <f>IFERROR(INDEX(Datensatz!C$2:AAB$1543, _xlfn.AGGREGATE(15,6,(ROW(Datensatz!C$2:C$1543)-1)/(ISTEXT(INDEX(Datensatz!C$2:AAB$1543,,MATCH("F5", Datensatz!C$1:AAB$1,0)))), ROW(A1407)), MATCH("F5", Datensatz!C$1:AAB$1,0)), "")</f>
        <v/>
      </c>
    </row>
    <row r="1412" spans="1:1" x14ac:dyDescent="0.25">
      <c r="A1412" t="str">
        <f>IFERROR(INDEX(Datensatz!C$2:AAB$1543, _xlfn.AGGREGATE(15,6,(ROW(Datensatz!C$2:C$1543)-1)/(ISTEXT(INDEX(Datensatz!C$2:AAB$1543,,MATCH("F5", Datensatz!C$1:AAB$1,0)))), ROW(A1408)), MATCH("F5", Datensatz!C$1:AAB$1,0)), "")</f>
        <v/>
      </c>
    </row>
    <row r="1413" spans="1:1" x14ac:dyDescent="0.25">
      <c r="A1413" t="str">
        <f>IFERROR(INDEX(Datensatz!C$2:AAB$1543, _xlfn.AGGREGATE(15,6,(ROW(Datensatz!C$2:C$1543)-1)/(ISTEXT(INDEX(Datensatz!C$2:AAB$1543,,MATCH("F5", Datensatz!C$1:AAB$1,0)))), ROW(A1409)), MATCH("F5", Datensatz!C$1:AAB$1,0)), "")</f>
        <v/>
      </c>
    </row>
    <row r="1414" spans="1:1" x14ac:dyDescent="0.25">
      <c r="A1414" t="str">
        <f>IFERROR(INDEX(Datensatz!C$2:AAB$1543, _xlfn.AGGREGATE(15,6,(ROW(Datensatz!C$2:C$1543)-1)/(ISTEXT(INDEX(Datensatz!C$2:AAB$1543,,MATCH("F5", Datensatz!C$1:AAB$1,0)))), ROW(A1410)), MATCH("F5", Datensatz!C$1:AAB$1,0)), "")</f>
        <v/>
      </c>
    </row>
    <row r="1415" spans="1:1" x14ac:dyDescent="0.25">
      <c r="A1415" t="str">
        <f>IFERROR(INDEX(Datensatz!C$2:AAB$1543, _xlfn.AGGREGATE(15,6,(ROW(Datensatz!C$2:C$1543)-1)/(ISTEXT(INDEX(Datensatz!C$2:AAB$1543,,MATCH("F5", Datensatz!C$1:AAB$1,0)))), ROW(A1411)), MATCH("F5", Datensatz!C$1:AAB$1,0)), "")</f>
        <v/>
      </c>
    </row>
    <row r="1416" spans="1:1" x14ac:dyDescent="0.25">
      <c r="A1416" t="str">
        <f>IFERROR(INDEX(Datensatz!C$2:AAB$1543, _xlfn.AGGREGATE(15,6,(ROW(Datensatz!C$2:C$1543)-1)/(ISTEXT(INDEX(Datensatz!C$2:AAB$1543,,MATCH("F5", Datensatz!C$1:AAB$1,0)))), ROW(A1412)), MATCH("F5", Datensatz!C$1:AAB$1,0)), "")</f>
        <v/>
      </c>
    </row>
    <row r="1417" spans="1:1" x14ac:dyDescent="0.25">
      <c r="A1417" t="str">
        <f>IFERROR(INDEX(Datensatz!C$2:AAB$1543, _xlfn.AGGREGATE(15,6,(ROW(Datensatz!C$2:C$1543)-1)/(ISTEXT(INDEX(Datensatz!C$2:AAB$1543,,MATCH("F5", Datensatz!C$1:AAB$1,0)))), ROW(A1413)), MATCH("F5", Datensatz!C$1:AAB$1,0)), "")</f>
        <v/>
      </c>
    </row>
    <row r="1418" spans="1:1" x14ac:dyDescent="0.25">
      <c r="A1418" t="str">
        <f>IFERROR(INDEX(Datensatz!C$2:AAB$1543, _xlfn.AGGREGATE(15,6,(ROW(Datensatz!C$2:C$1543)-1)/(ISTEXT(INDEX(Datensatz!C$2:AAB$1543,,MATCH("F5", Datensatz!C$1:AAB$1,0)))), ROW(A1414)), MATCH("F5", Datensatz!C$1:AAB$1,0)), "")</f>
        <v/>
      </c>
    </row>
    <row r="1419" spans="1:1" x14ac:dyDescent="0.25">
      <c r="A1419" t="str">
        <f>IFERROR(INDEX(Datensatz!C$2:AAB$1543, _xlfn.AGGREGATE(15,6,(ROW(Datensatz!C$2:C$1543)-1)/(ISTEXT(INDEX(Datensatz!C$2:AAB$1543,,MATCH("F5", Datensatz!C$1:AAB$1,0)))), ROW(A1415)), MATCH("F5", Datensatz!C$1:AAB$1,0)), "")</f>
        <v/>
      </c>
    </row>
    <row r="1420" spans="1:1" x14ac:dyDescent="0.25">
      <c r="A1420" t="str">
        <f>IFERROR(INDEX(Datensatz!C$2:AAB$1543, _xlfn.AGGREGATE(15,6,(ROW(Datensatz!C$2:C$1543)-1)/(ISTEXT(INDEX(Datensatz!C$2:AAB$1543,,MATCH("F5", Datensatz!C$1:AAB$1,0)))), ROW(A1416)), MATCH("F5", Datensatz!C$1:AAB$1,0)), "")</f>
        <v/>
      </c>
    </row>
    <row r="1421" spans="1:1" x14ac:dyDescent="0.25">
      <c r="A1421" t="str">
        <f>IFERROR(INDEX(Datensatz!C$2:AAB$1543, _xlfn.AGGREGATE(15,6,(ROW(Datensatz!C$2:C$1543)-1)/(ISTEXT(INDEX(Datensatz!C$2:AAB$1543,,MATCH("F5", Datensatz!C$1:AAB$1,0)))), ROW(A1417)), MATCH("F5", Datensatz!C$1:AAB$1,0)), "")</f>
        <v/>
      </c>
    </row>
    <row r="1422" spans="1:1" x14ac:dyDescent="0.25">
      <c r="A1422" t="str">
        <f>IFERROR(INDEX(Datensatz!C$2:AAB$1543, _xlfn.AGGREGATE(15,6,(ROW(Datensatz!C$2:C$1543)-1)/(ISTEXT(INDEX(Datensatz!C$2:AAB$1543,,MATCH("F5", Datensatz!C$1:AAB$1,0)))), ROW(A1418)), MATCH("F5", Datensatz!C$1:AAB$1,0)), "")</f>
        <v/>
      </c>
    </row>
    <row r="1423" spans="1:1" x14ac:dyDescent="0.25">
      <c r="A1423" t="str">
        <f>IFERROR(INDEX(Datensatz!C$2:AAB$1543, _xlfn.AGGREGATE(15,6,(ROW(Datensatz!C$2:C$1543)-1)/(ISTEXT(INDEX(Datensatz!C$2:AAB$1543,,MATCH("F5", Datensatz!C$1:AAB$1,0)))), ROW(A1419)), MATCH("F5", Datensatz!C$1:AAB$1,0)), "")</f>
        <v/>
      </c>
    </row>
    <row r="1424" spans="1:1" x14ac:dyDescent="0.25">
      <c r="A1424" t="str">
        <f>IFERROR(INDEX(Datensatz!C$2:AAB$1543, _xlfn.AGGREGATE(15,6,(ROW(Datensatz!C$2:C$1543)-1)/(ISTEXT(INDEX(Datensatz!C$2:AAB$1543,,MATCH("F5", Datensatz!C$1:AAB$1,0)))), ROW(A1420)), MATCH("F5", Datensatz!C$1:AAB$1,0)), "")</f>
        <v/>
      </c>
    </row>
    <row r="1425" spans="1:1" x14ac:dyDescent="0.25">
      <c r="A1425" t="str">
        <f>IFERROR(INDEX(Datensatz!C$2:AAB$1543, _xlfn.AGGREGATE(15,6,(ROW(Datensatz!C$2:C$1543)-1)/(ISTEXT(INDEX(Datensatz!C$2:AAB$1543,,MATCH("F5", Datensatz!C$1:AAB$1,0)))), ROW(A1421)), MATCH("F5", Datensatz!C$1:AAB$1,0)), "")</f>
        <v/>
      </c>
    </row>
    <row r="1426" spans="1:1" x14ac:dyDescent="0.25">
      <c r="A1426" t="str">
        <f>IFERROR(INDEX(Datensatz!C$2:AAB$1543, _xlfn.AGGREGATE(15,6,(ROW(Datensatz!C$2:C$1543)-1)/(ISTEXT(INDEX(Datensatz!C$2:AAB$1543,,MATCH("F5", Datensatz!C$1:AAB$1,0)))), ROW(A1422)), MATCH("F5", Datensatz!C$1:AAB$1,0)), "")</f>
        <v/>
      </c>
    </row>
    <row r="1427" spans="1:1" x14ac:dyDescent="0.25">
      <c r="A1427" t="str">
        <f>IFERROR(INDEX(Datensatz!C$2:AAB$1543, _xlfn.AGGREGATE(15,6,(ROW(Datensatz!C$2:C$1543)-1)/(ISTEXT(INDEX(Datensatz!C$2:AAB$1543,,MATCH("F5", Datensatz!C$1:AAB$1,0)))), ROW(A1423)), MATCH("F5", Datensatz!C$1:AAB$1,0)), "")</f>
        <v/>
      </c>
    </row>
    <row r="1428" spans="1:1" x14ac:dyDescent="0.25">
      <c r="A1428" t="str">
        <f>IFERROR(INDEX(Datensatz!C$2:AAB$1543, _xlfn.AGGREGATE(15,6,(ROW(Datensatz!C$2:C$1543)-1)/(ISTEXT(INDEX(Datensatz!C$2:AAB$1543,,MATCH("F5", Datensatz!C$1:AAB$1,0)))), ROW(A1424)), MATCH("F5", Datensatz!C$1:AAB$1,0)), "")</f>
        <v/>
      </c>
    </row>
    <row r="1429" spans="1:1" x14ac:dyDescent="0.25">
      <c r="A1429" t="str">
        <f>IFERROR(INDEX(Datensatz!C$2:AAB$1543, _xlfn.AGGREGATE(15,6,(ROW(Datensatz!C$2:C$1543)-1)/(ISTEXT(INDEX(Datensatz!C$2:AAB$1543,,MATCH("F5", Datensatz!C$1:AAB$1,0)))), ROW(A1425)), MATCH("F5", Datensatz!C$1:AAB$1,0)), "")</f>
        <v/>
      </c>
    </row>
    <row r="1430" spans="1:1" x14ac:dyDescent="0.25">
      <c r="A1430" t="str">
        <f>IFERROR(INDEX(Datensatz!C$2:AAB$1543, _xlfn.AGGREGATE(15,6,(ROW(Datensatz!C$2:C$1543)-1)/(ISTEXT(INDEX(Datensatz!C$2:AAB$1543,,MATCH("F5", Datensatz!C$1:AAB$1,0)))), ROW(A1426)), MATCH("F5", Datensatz!C$1:AAB$1,0)), "")</f>
        <v/>
      </c>
    </row>
    <row r="1431" spans="1:1" x14ac:dyDescent="0.25">
      <c r="A1431" t="str">
        <f>IFERROR(INDEX(Datensatz!C$2:AAB$1543, _xlfn.AGGREGATE(15,6,(ROW(Datensatz!C$2:C$1543)-1)/(ISTEXT(INDEX(Datensatz!C$2:AAB$1543,,MATCH("F5", Datensatz!C$1:AAB$1,0)))), ROW(A1427)), MATCH("F5", Datensatz!C$1:AAB$1,0)), "")</f>
        <v/>
      </c>
    </row>
    <row r="1432" spans="1:1" x14ac:dyDescent="0.25">
      <c r="A1432" t="str">
        <f>IFERROR(INDEX(Datensatz!C$2:AAB$1543, _xlfn.AGGREGATE(15,6,(ROW(Datensatz!C$2:C$1543)-1)/(ISTEXT(INDEX(Datensatz!C$2:AAB$1543,,MATCH("F5", Datensatz!C$1:AAB$1,0)))), ROW(A1428)), MATCH("F5", Datensatz!C$1:AAB$1,0)), "")</f>
        <v/>
      </c>
    </row>
    <row r="1433" spans="1:1" x14ac:dyDescent="0.25">
      <c r="A1433" t="str">
        <f>IFERROR(INDEX(Datensatz!C$2:AAB$1543, _xlfn.AGGREGATE(15,6,(ROW(Datensatz!C$2:C$1543)-1)/(ISTEXT(INDEX(Datensatz!C$2:AAB$1543,,MATCH("F5", Datensatz!C$1:AAB$1,0)))), ROW(A1429)), MATCH("F5", Datensatz!C$1:AAB$1,0)), "")</f>
        <v/>
      </c>
    </row>
    <row r="1434" spans="1:1" x14ac:dyDescent="0.25">
      <c r="A1434" t="str">
        <f>IFERROR(INDEX(Datensatz!C$2:AAB$1543, _xlfn.AGGREGATE(15,6,(ROW(Datensatz!C$2:C$1543)-1)/(ISTEXT(INDEX(Datensatz!C$2:AAB$1543,,MATCH("F5", Datensatz!C$1:AAB$1,0)))), ROW(A1430)), MATCH("F5", Datensatz!C$1:AAB$1,0)), "")</f>
        <v/>
      </c>
    </row>
    <row r="1435" spans="1:1" x14ac:dyDescent="0.25">
      <c r="A1435" t="str">
        <f>IFERROR(INDEX(Datensatz!C$2:AAB$1543, _xlfn.AGGREGATE(15,6,(ROW(Datensatz!C$2:C$1543)-1)/(ISTEXT(INDEX(Datensatz!C$2:AAB$1543,,MATCH("F5", Datensatz!C$1:AAB$1,0)))), ROW(A1431)), MATCH("F5", Datensatz!C$1:AAB$1,0)), "")</f>
        <v/>
      </c>
    </row>
    <row r="1436" spans="1:1" x14ac:dyDescent="0.25">
      <c r="A1436" t="str">
        <f>IFERROR(INDEX(Datensatz!C$2:AAB$1543, _xlfn.AGGREGATE(15,6,(ROW(Datensatz!C$2:C$1543)-1)/(ISTEXT(INDEX(Datensatz!C$2:AAB$1543,,MATCH("F5", Datensatz!C$1:AAB$1,0)))), ROW(A1432)), MATCH("F5", Datensatz!C$1:AAB$1,0)), "")</f>
        <v/>
      </c>
    </row>
    <row r="1437" spans="1:1" x14ac:dyDescent="0.25">
      <c r="A1437" t="str">
        <f>IFERROR(INDEX(Datensatz!C$2:AAB$1543, _xlfn.AGGREGATE(15,6,(ROW(Datensatz!C$2:C$1543)-1)/(ISTEXT(INDEX(Datensatz!C$2:AAB$1543,,MATCH("F5", Datensatz!C$1:AAB$1,0)))), ROW(A1433)), MATCH("F5", Datensatz!C$1:AAB$1,0)), "")</f>
        <v/>
      </c>
    </row>
    <row r="1438" spans="1:1" x14ac:dyDescent="0.25">
      <c r="A1438" t="str">
        <f>IFERROR(INDEX(Datensatz!C$2:AAB$1543, _xlfn.AGGREGATE(15,6,(ROW(Datensatz!C$2:C$1543)-1)/(ISTEXT(INDEX(Datensatz!C$2:AAB$1543,,MATCH("F5", Datensatz!C$1:AAB$1,0)))), ROW(A1434)), MATCH("F5", Datensatz!C$1:AAB$1,0)), "")</f>
        <v/>
      </c>
    </row>
    <row r="1439" spans="1:1" x14ac:dyDescent="0.25">
      <c r="A1439" t="str">
        <f>IFERROR(INDEX(Datensatz!C$2:AAB$1543, _xlfn.AGGREGATE(15,6,(ROW(Datensatz!C$2:C$1543)-1)/(ISTEXT(INDEX(Datensatz!C$2:AAB$1543,,MATCH("F5", Datensatz!C$1:AAB$1,0)))), ROW(A1435)), MATCH("F5", Datensatz!C$1:AAB$1,0)), "")</f>
        <v/>
      </c>
    </row>
    <row r="1440" spans="1:1" x14ac:dyDescent="0.25">
      <c r="A1440" t="str">
        <f>IFERROR(INDEX(Datensatz!C$2:AAB$1543, _xlfn.AGGREGATE(15,6,(ROW(Datensatz!C$2:C$1543)-1)/(ISTEXT(INDEX(Datensatz!C$2:AAB$1543,,MATCH("F5", Datensatz!C$1:AAB$1,0)))), ROW(A1436)), MATCH("F5", Datensatz!C$1:AAB$1,0)), "")</f>
        <v/>
      </c>
    </row>
    <row r="1441" spans="1:1" x14ac:dyDescent="0.25">
      <c r="A1441" t="str">
        <f>IFERROR(INDEX(Datensatz!C$2:AAB$1543, _xlfn.AGGREGATE(15,6,(ROW(Datensatz!C$2:C$1543)-1)/(ISTEXT(INDEX(Datensatz!C$2:AAB$1543,,MATCH("F5", Datensatz!C$1:AAB$1,0)))), ROW(A1437)), MATCH("F5", Datensatz!C$1:AAB$1,0)), "")</f>
        <v/>
      </c>
    </row>
    <row r="1442" spans="1:1" x14ac:dyDescent="0.25">
      <c r="A1442" t="str">
        <f>IFERROR(INDEX(Datensatz!C$2:AAB$1543, _xlfn.AGGREGATE(15,6,(ROW(Datensatz!C$2:C$1543)-1)/(ISTEXT(INDEX(Datensatz!C$2:AAB$1543,,MATCH("F5", Datensatz!C$1:AAB$1,0)))), ROW(A1438)), MATCH("F5", Datensatz!C$1:AAB$1,0)), "")</f>
        <v/>
      </c>
    </row>
    <row r="1443" spans="1:1" x14ac:dyDescent="0.25">
      <c r="A1443" t="str">
        <f>IFERROR(INDEX(Datensatz!C$2:AAB$1543, _xlfn.AGGREGATE(15,6,(ROW(Datensatz!C$2:C$1543)-1)/(ISTEXT(INDEX(Datensatz!C$2:AAB$1543,,MATCH("F5", Datensatz!C$1:AAB$1,0)))), ROW(A1439)), MATCH("F5", Datensatz!C$1:AAB$1,0)), "")</f>
        <v/>
      </c>
    </row>
    <row r="1444" spans="1:1" x14ac:dyDescent="0.25">
      <c r="A1444" t="str">
        <f>IFERROR(INDEX(Datensatz!C$2:AAB$1543, _xlfn.AGGREGATE(15,6,(ROW(Datensatz!C$2:C$1543)-1)/(ISTEXT(INDEX(Datensatz!C$2:AAB$1543,,MATCH("F5", Datensatz!C$1:AAB$1,0)))), ROW(A1440)), MATCH("F5", Datensatz!C$1:AAB$1,0)), "")</f>
        <v/>
      </c>
    </row>
    <row r="1445" spans="1:1" x14ac:dyDescent="0.25">
      <c r="A1445" t="str">
        <f>IFERROR(INDEX(Datensatz!C$2:AAB$1543, _xlfn.AGGREGATE(15,6,(ROW(Datensatz!C$2:C$1543)-1)/(ISTEXT(INDEX(Datensatz!C$2:AAB$1543,,MATCH("F5", Datensatz!C$1:AAB$1,0)))), ROW(A1441)), MATCH("F5", Datensatz!C$1:AAB$1,0)), "")</f>
        <v/>
      </c>
    </row>
    <row r="1446" spans="1:1" x14ac:dyDescent="0.25">
      <c r="A1446" t="str">
        <f>IFERROR(INDEX(Datensatz!C$2:AAB$1543, _xlfn.AGGREGATE(15,6,(ROW(Datensatz!C$2:C$1543)-1)/(ISTEXT(INDEX(Datensatz!C$2:AAB$1543,,MATCH("F5", Datensatz!C$1:AAB$1,0)))), ROW(A1442)), MATCH("F5", Datensatz!C$1:AAB$1,0)), "")</f>
        <v/>
      </c>
    </row>
    <row r="1447" spans="1:1" x14ac:dyDescent="0.25">
      <c r="A1447" t="str">
        <f>IFERROR(INDEX(Datensatz!C$2:AAB$1543, _xlfn.AGGREGATE(15,6,(ROW(Datensatz!C$2:C$1543)-1)/(ISTEXT(INDEX(Datensatz!C$2:AAB$1543,,MATCH("F5", Datensatz!C$1:AAB$1,0)))), ROW(A1443)), MATCH("F5", Datensatz!C$1:AAB$1,0)), "")</f>
        <v/>
      </c>
    </row>
    <row r="1448" spans="1:1" x14ac:dyDescent="0.25">
      <c r="A1448" t="str">
        <f>IFERROR(INDEX(Datensatz!C$2:AAB$1543, _xlfn.AGGREGATE(15,6,(ROW(Datensatz!C$2:C$1543)-1)/(ISTEXT(INDEX(Datensatz!C$2:AAB$1543,,MATCH("F5", Datensatz!C$1:AAB$1,0)))), ROW(A1444)), MATCH("F5", Datensatz!C$1:AAB$1,0)), "")</f>
        <v/>
      </c>
    </row>
    <row r="1449" spans="1:1" x14ac:dyDescent="0.25">
      <c r="A1449" t="str">
        <f>IFERROR(INDEX(Datensatz!C$2:AAB$1543, _xlfn.AGGREGATE(15,6,(ROW(Datensatz!C$2:C$1543)-1)/(ISTEXT(INDEX(Datensatz!C$2:AAB$1543,,MATCH("F5", Datensatz!C$1:AAB$1,0)))), ROW(A1445)), MATCH("F5", Datensatz!C$1:AAB$1,0)), "")</f>
        <v/>
      </c>
    </row>
    <row r="1450" spans="1:1" x14ac:dyDescent="0.25">
      <c r="A1450" t="str">
        <f>IFERROR(INDEX(Datensatz!C$2:AAB$1543, _xlfn.AGGREGATE(15,6,(ROW(Datensatz!C$2:C$1543)-1)/(ISTEXT(INDEX(Datensatz!C$2:AAB$1543,,MATCH("F5", Datensatz!C$1:AAB$1,0)))), ROW(A1446)), MATCH("F5", Datensatz!C$1:AAB$1,0)), "")</f>
        <v/>
      </c>
    </row>
    <row r="1451" spans="1:1" x14ac:dyDescent="0.25">
      <c r="A1451" t="str">
        <f>IFERROR(INDEX(Datensatz!C$2:AAB$1543, _xlfn.AGGREGATE(15,6,(ROW(Datensatz!C$2:C$1543)-1)/(ISTEXT(INDEX(Datensatz!C$2:AAB$1543,,MATCH("F5", Datensatz!C$1:AAB$1,0)))), ROW(A1447)), MATCH("F5", Datensatz!C$1:AAB$1,0)), "")</f>
        <v/>
      </c>
    </row>
    <row r="1452" spans="1:1" x14ac:dyDescent="0.25">
      <c r="A1452" t="str">
        <f>IFERROR(INDEX(Datensatz!C$2:AAB$1543, _xlfn.AGGREGATE(15,6,(ROW(Datensatz!C$2:C$1543)-1)/(ISTEXT(INDEX(Datensatz!C$2:AAB$1543,,MATCH("F5", Datensatz!C$1:AAB$1,0)))), ROW(A1448)), MATCH("F5", Datensatz!C$1:AAB$1,0)), "")</f>
        <v/>
      </c>
    </row>
    <row r="1453" spans="1:1" x14ac:dyDescent="0.25">
      <c r="A1453" t="str">
        <f>IFERROR(INDEX(Datensatz!C$2:AAB$1543, _xlfn.AGGREGATE(15,6,(ROW(Datensatz!C$2:C$1543)-1)/(ISTEXT(INDEX(Datensatz!C$2:AAB$1543,,MATCH("F5", Datensatz!C$1:AAB$1,0)))), ROW(A1449)), MATCH("F5", Datensatz!C$1:AAB$1,0)), "")</f>
        <v/>
      </c>
    </row>
    <row r="1454" spans="1:1" x14ac:dyDescent="0.25">
      <c r="A1454" t="str">
        <f>IFERROR(INDEX(Datensatz!C$2:AAB$1543, _xlfn.AGGREGATE(15,6,(ROW(Datensatz!C$2:C$1543)-1)/(ISTEXT(INDEX(Datensatz!C$2:AAB$1543,,MATCH("F5", Datensatz!C$1:AAB$1,0)))), ROW(A1450)), MATCH("F5", Datensatz!C$1:AAB$1,0)), "")</f>
        <v/>
      </c>
    </row>
    <row r="1455" spans="1:1" x14ac:dyDescent="0.25">
      <c r="A1455" t="str">
        <f>IFERROR(INDEX(Datensatz!C$2:AAB$1543, _xlfn.AGGREGATE(15,6,(ROW(Datensatz!C$2:C$1543)-1)/(ISTEXT(INDEX(Datensatz!C$2:AAB$1543,,MATCH("F5", Datensatz!C$1:AAB$1,0)))), ROW(A1451)), MATCH("F5", Datensatz!C$1:AAB$1,0)), "")</f>
        <v/>
      </c>
    </row>
    <row r="1456" spans="1:1" x14ac:dyDescent="0.25">
      <c r="A1456" t="str">
        <f>IFERROR(INDEX(Datensatz!C$2:AAB$1543, _xlfn.AGGREGATE(15,6,(ROW(Datensatz!C$2:C$1543)-1)/(ISTEXT(INDEX(Datensatz!C$2:AAB$1543,,MATCH("F5", Datensatz!C$1:AAB$1,0)))), ROW(A1452)), MATCH("F5", Datensatz!C$1:AAB$1,0)), "")</f>
        <v/>
      </c>
    </row>
    <row r="1457" spans="1:1" x14ac:dyDescent="0.25">
      <c r="A1457" t="str">
        <f>IFERROR(INDEX(Datensatz!C$2:AAB$1543, _xlfn.AGGREGATE(15,6,(ROW(Datensatz!C$2:C$1543)-1)/(ISTEXT(INDEX(Datensatz!C$2:AAB$1543,,MATCH("F5", Datensatz!C$1:AAB$1,0)))), ROW(A1453)), MATCH("F5", Datensatz!C$1:AAB$1,0)), "")</f>
        <v/>
      </c>
    </row>
    <row r="1458" spans="1:1" x14ac:dyDescent="0.25">
      <c r="A1458" t="str">
        <f>IFERROR(INDEX(Datensatz!C$2:AAB$1543, _xlfn.AGGREGATE(15,6,(ROW(Datensatz!C$2:C$1543)-1)/(ISTEXT(INDEX(Datensatz!C$2:AAB$1543,,MATCH("F5", Datensatz!C$1:AAB$1,0)))), ROW(A1454)), MATCH("F5", Datensatz!C$1:AAB$1,0)), "")</f>
        <v/>
      </c>
    </row>
    <row r="1459" spans="1:1" x14ac:dyDescent="0.25">
      <c r="A1459" t="str">
        <f>IFERROR(INDEX(Datensatz!C$2:AAB$1543, _xlfn.AGGREGATE(15,6,(ROW(Datensatz!C$2:C$1543)-1)/(ISTEXT(INDEX(Datensatz!C$2:AAB$1543,,MATCH("F5", Datensatz!C$1:AAB$1,0)))), ROW(A1455)), MATCH("F5", Datensatz!C$1:AAB$1,0)), "")</f>
        <v/>
      </c>
    </row>
    <row r="1460" spans="1:1" x14ac:dyDescent="0.25">
      <c r="A1460" t="str">
        <f>IFERROR(INDEX(Datensatz!C$2:AAB$1543, _xlfn.AGGREGATE(15,6,(ROW(Datensatz!C$2:C$1543)-1)/(ISTEXT(INDEX(Datensatz!C$2:AAB$1543,,MATCH("F5", Datensatz!C$1:AAB$1,0)))), ROW(A1456)), MATCH("F5", Datensatz!C$1:AAB$1,0)), "")</f>
        <v/>
      </c>
    </row>
    <row r="1461" spans="1:1" x14ac:dyDescent="0.25">
      <c r="A1461" t="str">
        <f>IFERROR(INDEX(Datensatz!C$2:AAB$1543, _xlfn.AGGREGATE(15,6,(ROW(Datensatz!C$2:C$1543)-1)/(ISTEXT(INDEX(Datensatz!C$2:AAB$1543,,MATCH("F5", Datensatz!C$1:AAB$1,0)))), ROW(A1457)), MATCH("F5", Datensatz!C$1:AAB$1,0)), "")</f>
        <v/>
      </c>
    </row>
    <row r="1462" spans="1:1" x14ac:dyDescent="0.25">
      <c r="A1462" t="str">
        <f>IFERROR(INDEX(Datensatz!C$2:AAB$1543, _xlfn.AGGREGATE(15,6,(ROW(Datensatz!C$2:C$1543)-1)/(ISTEXT(INDEX(Datensatz!C$2:AAB$1543,,MATCH("F5", Datensatz!C$1:AAB$1,0)))), ROW(A1458)), MATCH("F5", Datensatz!C$1:AAB$1,0)), "")</f>
        <v/>
      </c>
    </row>
    <row r="1463" spans="1:1" x14ac:dyDescent="0.25">
      <c r="A1463" t="str">
        <f>IFERROR(INDEX(Datensatz!C$2:AAB$1543, _xlfn.AGGREGATE(15,6,(ROW(Datensatz!C$2:C$1543)-1)/(ISTEXT(INDEX(Datensatz!C$2:AAB$1543,,MATCH("F5", Datensatz!C$1:AAB$1,0)))), ROW(A1459)), MATCH("F5", Datensatz!C$1:AAB$1,0)), "")</f>
        <v/>
      </c>
    </row>
    <row r="1464" spans="1:1" x14ac:dyDescent="0.25">
      <c r="A1464" t="str">
        <f>IFERROR(INDEX(Datensatz!C$2:AAB$1543, _xlfn.AGGREGATE(15,6,(ROW(Datensatz!C$2:C$1543)-1)/(ISTEXT(INDEX(Datensatz!C$2:AAB$1543,,MATCH("F5", Datensatz!C$1:AAB$1,0)))), ROW(A1460)), MATCH("F5", Datensatz!C$1:AAB$1,0)), "")</f>
        <v/>
      </c>
    </row>
    <row r="1465" spans="1:1" x14ac:dyDescent="0.25">
      <c r="A1465" t="str">
        <f>IFERROR(INDEX(Datensatz!C$2:AAB$1543, _xlfn.AGGREGATE(15,6,(ROW(Datensatz!C$2:C$1543)-1)/(ISTEXT(INDEX(Datensatz!C$2:AAB$1543,,MATCH("F5", Datensatz!C$1:AAB$1,0)))), ROW(A1461)), MATCH("F5", Datensatz!C$1:AAB$1,0)), "")</f>
        <v/>
      </c>
    </row>
    <row r="1466" spans="1:1" x14ac:dyDescent="0.25">
      <c r="A1466" t="str">
        <f>IFERROR(INDEX(Datensatz!C$2:AAB$1543, _xlfn.AGGREGATE(15,6,(ROW(Datensatz!C$2:C$1543)-1)/(ISTEXT(INDEX(Datensatz!C$2:AAB$1543,,MATCH("F5", Datensatz!C$1:AAB$1,0)))), ROW(A1462)), MATCH("F5", Datensatz!C$1:AAB$1,0)), "")</f>
        <v/>
      </c>
    </row>
    <row r="1467" spans="1:1" x14ac:dyDescent="0.25">
      <c r="A1467" t="str">
        <f>IFERROR(INDEX(Datensatz!C$2:AAB$1543, _xlfn.AGGREGATE(15,6,(ROW(Datensatz!C$2:C$1543)-1)/(ISTEXT(INDEX(Datensatz!C$2:AAB$1543,,MATCH("F5", Datensatz!C$1:AAB$1,0)))), ROW(A1463)), MATCH("F5", Datensatz!C$1:AAB$1,0)), "")</f>
        <v/>
      </c>
    </row>
    <row r="1468" spans="1:1" x14ac:dyDescent="0.25">
      <c r="A1468" t="str">
        <f>IFERROR(INDEX(Datensatz!C$2:AAB$1543, _xlfn.AGGREGATE(15,6,(ROW(Datensatz!C$2:C$1543)-1)/(ISTEXT(INDEX(Datensatz!C$2:AAB$1543,,MATCH("F5", Datensatz!C$1:AAB$1,0)))), ROW(A1464)), MATCH("F5", Datensatz!C$1:AAB$1,0)), "")</f>
        <v/>
      </c>
    </row>
    <row r="1469" spans="1:1" x14ac:dyDescent="0.25">
      <c r="A1469" t="str">
        <f>IFERROR(INDEX(Datensatz!C$2:AAB$1543, _xlfn.AGGREGATE(15,6,(ROW(Datensatz!C$2:C$1543)-1)/(ISTEXT(INDEX(Datensatz!C$2:AAB$1543,,MATCH("F5", Datensatz!C$1:AAB$1,0)))), ROW(A1465)), MATCH("F5", Datensatz!C$1:AAB$1,0)), "")</f>
        <v/>
      </c>
    </row>
    <row r="1470" spans="1:1" x14ac:dyDescent="0.25">
      <c r="A1470" t="str">
        <f>IFERROR(INDEX(Datensatz!C$2:AAB$1543, _xlfn.AGGREGATE(15,6,(ROW(Datensatz!C$2:C$1543)-1)/(ISTEXT(INDEX(Datensatz!C$2:AAB$1543,,MATCH("F5", Datensatz!C$1:AAB$1,0)))), ROW(A1466)), MATCH("F5", Datensatz!C$1:AAB$1,0)), "")</f>
        <v/>
      </c>
    </row>
    <row r="1471" spans="1:1" x14ac:dyDescent="0.25">
      <c r="A1471" t="str">
        <f>IFERROR(INDEX(Datensatz!C$2:AAB$1543, _xlfn.AGGREGATE(15,6,(ROW(Datensatz!C$2:C$1543)-1)/(ISTEXT(INDEX(Datensatz!C$2:AAB$1543,,MATCH("F5", Datensatz!C$1:AAB$1,0)))), ROW(A1467)), MATCH("F5", Datensatz!C$1:AAB$1,0)), "")</f>
        <v/>
      </c>
    </row>
    <row r="1472" spans="1:1" x14ac:dyDescent="0.25">
      <c r="A1472" t="str">
        <f>IFERROR(INDEX(Datensatz!C$2:AAB$1543, _xlfn.AGGREGATE(15,6,(ROW(Datensatz!C$2:C$1543)-1)/(ISTEXT(INDEX(Datensatz!C$2:AAB$1543,,MATCH("F5", Datensatz!C$1:AAB$1,0)))), ROW(A1468)), MATCH("F5", Datensatz!C$1:AAB$1,0)), "")</f>
        <v/>
      </c>
    </row>
    <row r="1473" spans="1:1" x14ac:dyDescent="0.25">
      <c r="A1473" t="str">
        <f>IFERROR(INDEX(Datensatz!C$2:AAB$1543, _xlfn.AGGREGATE(15,6,(ROW(Datensatz!C$2:C$1543)-1)/(ISTEXT(INDEX(Datensatz!C$2:AAB$1543,,MATCH("F5", Datensatz!C$1:AAB$1,0)))), ROW(A1469)), MATCH("F5", Datensatz!C$1:AAB$1,0)), "")</f>
        <v/>
      </c>
    </row>
    <row r="1474" spans="1:1" x14ac:dyDescent="0.25">
      <c r="A1474" t="str">
        <f>IFERROR(INDEX(Datensatz!C$2:AAB$1543, _xlfn.AGGREGATE(15,6,(ROW(Datensatz!C$2:C$1543)-1)/(ISTEXT(INDEX(Datensatz!C$2:AAB$1543,,MATCH("F5", Datensatz!C$1:AAB$1,0)))), ROW(A1470)), MATCH("F5", Datensatz!C$1:AAB$1,0)), "")</f>
        <v/>
      </c>
    </row>
    <row r="1475" spans="1:1" x14ac:dyDescent="0.25">
      <c r="A1475" t="str">
        <f>IFERROR(INDEX(Datensatz!C$2:AAB$1543, _xlfn.AGGREGATE(15,6,(ROW(Datensatz!C$2:C$1543)-1)/(ISTEXT(INDEX(Datensatz!C$2:AAB$1543,,MATCH("F5", Datensatz!C$1:AAB$1,0)))), ROW(A1471)), MATCH("F5", Datensatz!C$1:AAB$1,0)), "")</f>
        <v/>
      </c>
    </row>
    <row r="1476" spans="1:1" x14ac:dyDescent="0.25">
      <c r="A1476" t="str">
        <f>IFERROR(INDEX(Datensatz!C$2:AAB$1543, _xlfn.AGGREGATE(15,6,(ROW(Datensatz!C$2:C$1543)-1)/(ISTEXT(INDEX(Datensatz!C$2:AAB$1543,,MATCH("F5", Datensatz!C$1:AAB$1,0)))), ROW(A1472)), MATCH("F5", Datensatz!C$1:AAB$1,0)), "")</f>
        <v/>
      </c>
    </row>
    <row r="1477" spans="1:1" x14ac:dyDescent="0.25">
      <c r="A1477" t="str">
        <f>IFERROR(INDEX(Datensatz!C$2:AAB$1543, _xlfn.AGGREGATE(15,6,(ROW(Datensatz!C$2:C$1543)-1)/(ISTEXT(INDEX(Datensatz!C$2:AAB$1543,,MATCH("F5", Datensatz!C$1:AAB$1,0)))), ROW(A1473)), MATCH("F5", Datensatz!C$1:AAB$1,0)), "")</f>
        <v/>
      </c>
    </row>
    <row r="1478" spans="1:1" x14ac:dyDescent="0.25">
      <c r="A1478" t="str">
        <f>IFERROR(INDEX(Datensatz!C$2:AAB$1543, _xlfn.AGGREGATE(15,6,(ROW(Datensatz!C$2:C$1543)-1)/(ISTEXT(INDEX(Datensatz!C$2:AAB$1543,,MATCH("F5", Datensatz!C$1:AAB$1,0)))), ROW(A1474)), MATCH("F5", Datensatz!C$1:AAB$1,0)), "")</f>
        <v/>
      </c>
    </row>
    <row r="1479" spans="1:1" x14ac:dyDescent="0.25">
      <c r="A1479" t="str">
        <f>IFERROR(INDEX(Datensatz!C$2:AAB$1543, _xlfn.AGGREGATE(15,6,(ROW(Datensatz!C$2:C$1543)-1)/(ISTEXT(INDEX(Datensatz!C$2:AAB$1543,,MATCH("F5", Datensatz!C$1:AAB$1,0)))), ROW(A1475)), MATCH("F5", Datensatz!C$1:AAB$1,0)), "")</f>
        <v/>
      </c>
    </row>
    <row r="1480" spans="1:1" x14ac:dyDescent="0.25">
      <c r="A1480" t="str">
        <f>IFERROR(INDEX(Datensatz!C$2:AAB$1543, _xlfn.AGGREGATE(15,6,(ROW(Datensatz!C$2:C$1543)-1)/(ISTEXT(INDEX(Datensatz!C$2:AAB$1543,,MATCH("F5", Datensatz!C$1:AAB$1,0)))), ROW(A1476)), MATCH("F5", Datensatz!C$1:AAB$1,0)), "")</f>
        <v/>
      </c>
    </row>
    <row r="1481" spans="1:1" x14ac:dyDescent="0.25">
      <c r="A1481" t="str">
        <f>IFERROR(INDEX(Datensatz!C$2:AAB$1543, _xlfn.AGGREGATE(15,6,(ROW(Datensatz!C$2:C$1543)-1)/(ISTEXT(INDEX(Datensatz!C$2:AAB$1543,,MATCH("F5", Datensatz!C$1:AAB$1,0)))), ROW(A1477)), MATCH("F5", Datensatz!C$1:AAB$1,0)), "")</f>
        <v/>
      </c>
    </row>
    <row r="1482" spans="1:1" x14ac:dyDescent="0.25">
      <c r="A1482" t="str">
        <f>IFERROR(INDEX(Datensatz!C$2:AAB$1543, _xlfn.AGGREGATE(15,6,(ROW(Datensatz!C$2:C$1543)-1)/(ISTEXT(INDEX(Datensatz!C$2:AAB$1543,,MATCH("F5", Datensatz!C$1:AAB$1,0)))), ROW(A1478)), MATCH("F5", Datensatz!C$1:AAB$1,0)), "")</f>
        <v/>
      </c>
    </row>
    <row r="1483" spans="1:1" x14ac:dyDescent="0.25">
      <c r="A1483" t="str">
        <f>IFERROR(INDEX(Datensatz!C$2:AAB$1543, _xlfn.AGGREGATE(15,6,(ROW(Datensatz!C$2:C$1543)-1)/(ISTEXT(INDEX(Datensatz!C$2:AAB$1543,,MATCH("F5", Datensatz!C$1:AAB$1,0)))), ROW(A1479)), MATCH("F5", Datensatz!C$1:AAB$1,0)), "")</f>
        <v/>
      </c>
    </row>
    <row r="1484" spans="1:1" x14ac:dyDescent="0.25">
      <c r="A1484" t="str">
        <f>IFERROR(INDEX(Datensatz!C$2:AAB$1543, _xlfn.AGGREGATE(15,6,(ROW(Datensatz!C$2:C$1543)-1)/(ISTEXT(INDEX(Datensatz!C$2:AAB$1543,,MATCH("F5", Datensatz!C$1:AAB$1,0)))), ROW(A1480)), MATCH("F5", Datensatz!C$1:AAB$1,0)), "")</f>
        <v/>
      </c>
    </row>
    <row r="1485" spans="1:1" x14ac:dyDescent="0.25">
      <c r="A1485" t="str">
        <f>IFERROR(INDEX(Datensatz!C$2:AAB$1543, _xlfn.AGGREGATE(15,6,(ROW(Datensatz!C$2:C$1543)-1)/(ISTEXT(INDEX(Datensatz!C$2:AAB$1543,,MATCH("F5", Datensatz!C$1:AAB$1,0)))), ROW(A1481)), MATCH("F5", Datensatz!C$1:AAB$1,0)), "")</f>
        <v/>
      </c>
    </row>
    <row r="1486" spans="1:1" x14ac:dyDescent="0.25">
      <c r="A1486" t="str">
        <f>IFERROR(INDEX(Datensatz!C$2:AAB$1543, _xlfn.AGGREGATE(15,6,(ROW(Datensatz!C$2:C$1543)-1)/(ISTEXT(INDEX(Datensatz!C$2:AAB$1543,,MATCH("F5", Datensatz!C$1:AAB$1,0)))), ROW(A1482)), MATCH("F5", Datensatz!C$1:AAB$1,0)), "")</f>
        <v/>
      </c>
    </row>
    <row r="1487" spans="1:1" x14ac:dyDescent="0.25">
      <c r="A1487" t="str">
        <f>IFERROR(INDEX(Datensatz!C$2:AAB$1543, _xlfn.AGGREGATE(15,6,(ROW(Datensatz!C$2:C$1543)-1)/(ISTEXT(INDEX(Datensatz!C$2:AAB$1543,,MATCH("F5", Datensatz!C$1:AAB$1,0)))), ROW(A1483)), MATCH("F5", Datensatz!C$1:AAB$1,0)), "")</f>
        <v/>
      </c>
    </row>
    <row r="1488" spans="1:1" x14ac:dyDescent="0.25">
      <c r="A1488" t="str">
        <f>IFERROR(INDEX(Datensatz!C$2:AAB$1543, _xlfn.AGGREGATE(15,6,(ROW(Datensatz!C$2:C$1543)-1)/(ISTEXT(INDEX(Datensatz!C$2:AAB$1543,,MATCH("F5", Datensatz!C$1:AAB$1,0)))), ROW(A1484)), MATCH("F5", Datensatz!C$1:AAB$1,0)), "")</f>
        <v/>
      </c>
    </row>
    <row r="1489" spans="1:1" x14ac:dyDescent="0.25">
      <c r="A1489" t="str">
        <f>IFERROR(INDEX(Datensatz!C$2:AAB$1543, _xlfn.AGGREGATE(15,6,(ROW(Datensatz!C$2:C$1543)-1)/(ISTEXT(INDEX(Datensatz!C$2:AAB$1543,,MATCH("F5", Datensatz!C$1:AAB$1,0)))), ROW(A1485)), MATCH("F5", Datensatz!C$1:AAB$1,0)), "")</f>
        <v/>
      </c>
    </row>
    <row r="1490" spans="1:1" x14ac:dyDescent="0.25">
      <c r="A1490" t="str">
        <f>IFERROR(INDEX(Datensatz!C$2:AAB$1543, _xlfn.AGGREGATE(15,6,(ROW(Datensatz!C$2:C$1543)-1)/(ISTEXT(INDEX(Datensatz!C$2:AAB$1543,,MATCH("F5", Datensatz!C$1:AAB$1,0)))), ROW(A1486)), MATCH("F5", Datensatz!C$1:AAB$1,0)), "")</f>
        <v/>
      </c>
    </row>
    <row r="1491" spans="1:1" x14ac:dyDescent="0.25">
      <c r="A1491" t="str">
        <f>IFERROR(INDEX(Datensatz!C$2:AAB$1543, _xlfn.AGGREGATE(15,6,(ROW(Datensatz!C$2:C$1543)-1)/(ISTEXT(INDEX(Datensatz!C$2:AAB$1543,,MATCH("F5", Datensatz!C$1:AAB$1,0)))), ROW(A1487)), MATCH("F5", Datensatz!C$1:AAB$1,0)), "")</f>
        <v/>
      </c>
    </row>
    <row r="1492" spans="1:1" x14ac:dyDescent="0.25">
      <c r="A1492" t="str">
        <f>IFERROR(INDEX(Datensatz!C$2:AAB$1543, _xlfn.AGGREGATE(15,6,(ROW(Datensatz!C$2:C$1543)-1)/(ISTEXT(INDEX(Datensatz!C$2:AAB$1543,,MATCH("F5", Datensatz!C$1:AAB$1,0)))), ROW(A1488)), MATCH("F5", Datensatz!C$1:AAB$1,0)), "")</f>
        <v/>
      </c>
    </row>
    <row r="1493" spans="1:1" x14ac:dyDescent="0.25">
      <c r="A1493" t="str">
        <f>IFERROR(INDEX(Datensatz!C$2:AAB$1543, _xlfn.AGGREGATE(15,6,(ROW(Datensatz!C$2:C$1543)-1)/(ISTEXT(INDEX(Datensatz!C$2:AAB$1543,,MATCH("F5", Datensatz!C$1:AAB$1,0)))), ROW(A1489)), MATCH("F5", Datensatz!C$1:AAB$1,0)), "")</f>
        <v/>
      </c>
    </row>
    <row r="1494" spans="1:1" x14ac:dyDescent="0.25">
      <c r="A1494" t="str">
        <f>IFERROR(INDEX(Datensatz!C$2:AAB$1543, _xlfn.AGGREGATE(15,6,(ROW(Datensatz!C$2:C$1543)-1)/(ISTEXT(INDEX(Datensatz!C$2:AAB$1543,,MATCH("F5", Datensatz!C$1:AAB$1,0)))), ROW(A1490)), MATCH("F5", Datensatz!C$1:AAB$1,0)), "")</f>
        <v/>
      </c>
    </row>
    <row r="1495" spans="1:1" x14ac:dyDescent="0.25">
      <c r="A1495" t="str">
        <f>IFERROR(INDEX(Datensatz!C$2:AAB$1543, _xlfn.AGGREGATE(15,6,(ROW(Datensatz!C$2:C$1543)-1)/(ISTEXT(INDEX(Datensatz!C$2:AAB$1543,,MATCH("F5", Datensatz!C$1:AAB$1,0)))), ROW(A1491)), MATCH("F5", Datensatz!C$1:AAB$1,0)), "")</f>
        <v/>
      </c>
    </row>
    <row r="1496" spans="1:1" x14ac:dyDescent="0.25">
      <c r="A1496" t="str">
        <f>IFERROR(INDEX(Datensatz!C$2:AAB$1543, _xlfn.AGGREGATE(15,6,(ROW(Datensatz!C$2:C$1543)-1)/(ISTEXT(INDEX(Datensatz!C$2:AAB$1543,,MATCH("F5", Datensatz!C$1:AAB$1,0)))), ROW(A1492)), MATCH("F5", Datensatz!C$1:AAB$1,0)), "")</f>
        <v/>
      </c>
    </row>
    <row r="1497" spans="1:1" x14ac:dyDescent="0.25">
      <c r="A1497" t="str">
        <f>IFERROR(INDEX(Datensatz!C$2:AAB$1543, _xlfn.AGGREGATE(15,6,(ROW(Datensatz!C$2:C$1543)-1)/(ISTEXT(INDEX(Datensatz!C$2:AAB$1543,,MATCH("F5", Datensatz!C$1:AAB$1,0)))), ROW(A1493)), MATCH("F5", Datensatz!C$1:AAB$1,0)), "")</f>
        <v/>
      </c>
    </row>
    <row r="1498" spans="1:1" x14ac:dyDescent="0.25">
      <c r="A1498" t="str">
        <f>IFERROR(INDEX(Datensatz!C$2:AAB$1543, _xlfn.AGGREGATE(15,6,(ROW(Datensatz!C$2:C$1543)-1)/(ISTEXT(INDEX(Datensatz!C$2:AAB$1543,,MATCH("F5", Datensatz!C$1:AAB$1,0)))), ROW(A1494)), MATCH("F5", Datensatz!C$1:AAB$1,0)), "")</f>
        <v/>
      </c>
    </row>
    <row r="1499" spans="1:1" x14ac:dyDescent="0.25">
      <c r="A1499" t="str">
        <f>IFERROR(INDEX(Datensatz!C$2:AAB$1543, _xlfn.AGGREGATE(15,6,(ROW(Datensatz!C$2:C$1543)-1)/(ISTEXT(INDEX(Datensatz!C$2:AAB$1543,,MATCH("F5", Datensatz!C$1:AAB$1,0)))), ROW(A1495)), MATCH("F5", Datensatz!C$1:AAB$1,0)), "")</f>
        <v/>
      </c>
    </row>
    <row r="1500" spans="1:1" x14ac:dyDescent="0.25">
      <c r="A1500" t="str">
        <f>IFERROR(INDEX(Datensatz!C$2:AAB$1543, _xlfn.AGGREGATE(15,6,(ROW(Datensatz!C$2:C$1543)-1)/(ISTEXT(INDEX(Datensatz!C$2:AAB$1543,,MATCH("F5", Datensatz!C$1:AAB$1,0)))), ROW(A1496)), MATCH("F5", Datensatz!C$1:AAB$1,0)), "")</f>
        <v/>
      </c>
    </row>
    <row r="1501" spans="1:1" x14ac:dyDescent="0.25">
      <c r="A1501" t="str">
        <f>IFERROR(INDEX(Datensatz!C$2:AAB$1543, _xlfn.AGGREGATE(15,6,(ROW(Datensatz!C$2:C$1543)-1)/(ISTEXT(INDEX(Datensatz!C$2:AAB$1543,,MATCH("F5", Datensatz!C$1:AAB$1,0)))), ROW(A1497)), MATCH("F5", Datensatz!C$1:AAB$1,0)), "")</f>
        <v/>
      </c>
    </row>
    <row r="1502" spans="1:1" x14ac:dyDescent="0.25">
      <c r="A1502" t="str">
        <f>IFERROR(INDEX(Datensatz!C$2:AAB$1543, _xlfn.AGGREGATE(15,6,(ROW(Datensatz!C$2:C$1543)-1)/(ISTEXT(INDEX(Datensatz!C$2:AAB$1543,,MATCH("F5", Datensatz!C$1:AAB$1,0)))), ROW(A1498)), MATCH("F5", Datensatz!C$1:AAB$1,0)), "")</f>
        <v/>
      </c>
    </row>
    <row r="1503" spans="1:1" x14ac:dyDescent="0.25">
      <c r="A1503" t="str">
        <f>IFERROR(INDEX(Datensatz!C$2:AAB$1543, _xlfn.AGGREGATE(15,6,(ROW(Datensatz!C$2:C$1543)-1)/(ISTEXT(INDEX(Datensatz!C$2:AAB$1543,,MATCH("F5", Datensatz!C$1:AAB$1,0)))), ROW(A1499)), MATCH("F5", Datensatz!C$1:AAB$1,0)), "")</f>
        <v/>
      </c>
    </row>
    <row r="1504" spans="1:1" x14ac:dyDescent="0.25">
      <c r="A1504" t="str">
        <f>IFERROR(INDEX(Datensatz!C$2:AAB$1543, _xlfn.AGGREGATE(15,6,(ROW(Datensatz!C$2:C$1543)-1)/(ISTEXT(INDEX(Datensatz!C$2:AAB$1543,,MATCH("F5", Datensatz!C$1:AAB$1,0)))), ROW(A1500)), MATCH("F5", Datensatz!C$1:AAB$1,0)), "")</f>
        <v/>
      </c>
    </row>
    <row r="1505" spans="1:1" x14ac:dyDescent="0.25">
      <c r="A1505" t="str">
        <f>IFERROR(INDEX(Datensatz!C$2:AAB$1543, _xlfn.AGGREGATE(15,6,(ROW(Datensatz!C$2:C$1543)-1)/(ISTEXT(INDEX(Datensatz!C$2:AAB$1543,,MATCH("F5", Datensatz!C$1:AAB$1,0)))), ROW(A1501)), MATCH("F5", Datensatz!C$1:AAB$1,0)), "")</f>
        <v/>
      </c>
    </row>
    <row r="1506" spans="1:1" x14ac:dyDescent="0.25">
      <c r="A1506" t="str">
        <f>IFERROR(INDEX(Datensatz!C$2:AAB$1543, _xlfn.AGGREGATE(15,6,(ROW(Datensatz!C$2:C$1543)-1)/(ISTEXT(INDEX(Datensatz!C$2:AAB$1543,,MATCH("F5", Datensatz!C$1:AAB$1,0)))), ROW(A1502)), MATCH("F5", Datensatz!C$1:AAB$1,0)), "")</f>
        <v/>
      </c>
    </row>
    <row r="1507" spans="1:1" x14ac:dyDescent="0.25">
      <c r="A1507" t="str">
        <f>IFERROR(INDEX(Datensatz!C$2:AAB$1543, _xlfn.AGGREGATE(15,6,(ROW(Datensatz!C$2:C$1543)-1)/(ISTEXT(INDEX(Datensatz!C$2:AAB$1543,,MATCH("F5", Datensatz!C$1:AAB$1,0)))), ROW(A1503)), MATCH("F5", Datensatz!C$1:AAB$1,0)), "")</f>
        <v/>
      </c>
    </row>
    <row r="1508" spans="1:1" x14ac:dyDescent="0.25">
      <c r="A1508" t="str">
        <f>IFERROR(INDEX(Datensatz!C$2:AAB$1543, _xlfn.AGGREGATE(15,6,(ROW(Datensatz!C$2:C$1543)-1)/(ISTEXT(INDEX(Datensatz!C$2:AAB$1543,,MATCH("F5", Datensatz!C$1:AAB$1,0)))), ROW(A1504)), MATCH("F5", Datensatz!C$1:AAB$1,0)), "")</f>
        <v/>
      </c>
    </row>
    <row r="1509" spans="1:1" x14ac:dyDescent="0.25">
      <c r="A1509" t="str">
        <f>IFERROR(INDEX(Datensatz!C$2:AAB$1543, _xlfn.AGGREGATE(15,6,(ROW(Datensatz!C$2:C$1543)-1)/(ISTEXT(INDEX(Datensatz!C$2:AAB$1543,,MATCH("F5", Datensatz!C$1:AAB$1,0)))), ROW(A1505)), MATCH("F5", Datensatz!C$1:AAB$1,0)), "")</f>
        <v/>
      </c>
    </row>
    <row r="1510" spans="1:1" x14ac:dyDescent="0.25">
      <c r="A1510" t="str">
        <f>IFERROR(INDEX(Datensatz!C$2:AAB$1543, _xlfn.AGGREGATE(15,6,(ROW(Datensatz!C$2:C$1543)-1)/(ISTEXT(INDEX(Datensatz!C$2:AAB$1543,,MATCH("F5", Datensatz!C$1:AAB$1,0)))), ROW(A1506)), MATCH("F5", Datensatz!C$1:AAB$1,0)), "")</f>
        <v/>
      </c>
    </row>
    <row r="1511" spans="1:1" x14ac:dyDescent="0.25">
      <c r="A1511" t="str">
        <f>IFERROR(INDEX(Datensatz!C$2:AAB$1543, _xlfn.AGGREGATE(15,6,(ROW(Datensatz!C$2:C$1543)-1)/(ISTEXT(INDEX(Datensatz!C$2:AAB$1543,,MATCH("F5", Datensatz!C$1:AAB$1,0)))), ROW(A1507)), MATCH("F5", Datensatz!C$1:AAB$1,0)), "")</f>
        <v/>
      </c>
    </row>
    <row r="1512" spans="1:1" x14ac:dyDescent="0.25">
      <c r="A1512" t="str">
        <f>IFERROR(INDEX(Datensatz!C$2:AAB$1543, _xlfn.AGGREGATE(15,6,(ROW(Datensatz!C$2:C$1543)-1)/(ISTEXT(INDEX(Datensatz!C$2:AAB$1543,,MATCH("F5", Datensatz!C$1:AAB$1,0)))), ROW(A1508)), MATCH("F5", Datensatz!C$1:AAB$1,0)), "")</f>
        <v/>
      </c>
    </row>
    <row r="1513" spans="1:1" x14ac:dyDescent="0.25">
      <c r="A1513" t="str">
        <f>IFERROR(INDEX(Datensatz!C$2:AAB$1543, _xlfn.AGGREGATE(15,6,(ROW(Datensatz!C$2:C$1543)-1)/(ISTEXT(INDEX(Datensatz!C$2:AAB$1543,,MATCH("F5", Datensatz!C$1:AAB$1,0)))), ROW(A1509)), MATCH("F5", Datensatz!C$1:AAB$1,0)), "")</f>
        <v/>
      </c>
    </row>
    <row r="1514" spans="1:1" x14ac:dyDescent="0.25">
      <c r="A1514" t="str">
        <f>IFERROR(INDEX(Datensatz!C$2:AAB$1543, _xlfn.AGGREGATE(15,6,(ROW(Datensatz!C$2:C$1543)-1)/(ISTEXT(INDEX(Datensatz!C$2:AAB$1543,,MATCH("F5", Datensatz!C$1:AAB$1,0)))), ROW(A1510)), MATCH("F5", Datensatz!C$1:AAB$1,0)), "")</f>
        <v/>
      </c>
    </row>
    <row r="1515" spans="1:1" x14ac:dyDescent="0.25">
      <c r="A1515" t="str">
        <f>IFERROR(INDEX(Datensatz!C$2:AAB$1543, _xlfn.AGGREGATE(15,6,(ROW(Datensatz!C$2:C$1543)-1)/(ISTEXT(INDEX(Datensatz!C$2:AAB$1543,,MATCH("F5", Datensatz!C$1:AAB$1,0)))), ROW(A1511)), MATCH("F5", Datensatz!C$1:AAB$1,0)), "")</f>
        <v/>
      </c>
    </row>
    <row r="1516" spans="1:1" x14ac:dyDescent="0.25">
      <c r="A1516" t="str">
        <f>IFERROR(INDEX(Datensatz!C$2:AAB$1543, _xlfn.AGGREGATE(15,6,(ROW(Datensatz!C$2:C$1543)-1)/(ISTEXT(INDEX(Datensatz!C$2:AAB$1543,,MATCH("F5", Datensatz!C$1:AAB$1,0)))), ROW(A1512)), MATCH("F5", Datensatz!C$1:AAB$1,0)), "")</f>
        <v/>
      </c>
    </row>
    <row r="1517" spans="1:1" x14ac:dyDescent="0.25">
      <c r="A1517" t="str">
        <f>IFERROR(INDEX(Datensatz!C$2:AAB$1543, _xlfn.AGGREGATE(15,6,(ROW(Datensatz!C$2:C$1543)-1)/(ISTEXT(INDEX(Datensatz!C$2:AAB$1543,,MATCH("F5", Datensatz!C$1:AAB$1,0)))), ROW(A1513)), MATCH("F5", Datensatz!C$1:AAB$1,0)), "")</f>
        <v/>
      </c>
    </row>
    <row r="1518" spans="1:1" x14ac:dyDescent="0.25">
      <c r="A1518" t="str">
        <f>IFERROR(INDEX(Datensatz!C$2:AAB$1543, _xlfn.AGGREGATE(15,6,(ROW(Datensatz!C$2:C$1543)-1)/(ISTEXT(INDEX(Datensatz!C$2:AAB$1543,,MATCH("F5", Datensatz!C$1:AAB$1,0)))), ROW(A1514)), MATCH("F5", Datensatz!C$1:AAB$1,0)), "")</f>
        <v/>
      </c>
    </row>
    <row r="1519" spans="1:1" x14ac:dyDescent="0.25">
      <c r="A1519" t="str">
        <f>IFERROR(INDEX(Datensatz!C$2:AAB$1543, _xlfn.AGGREGATE(15,6,(ROW(Datensatz!C$2:C$1543)-1)/(ISTEXT(INDEX(Datensatz!C$2:AAB$1543,,MATCH("F5", Datensatz!C$1:AAB$1,0)))), ROW(A1515)), MATCH("F5", Datensatz!C$1:AAB$1,0)), "")</f>
        <v/>
      </c>
    </row>
    <row r="1520" spans="1:1" x14ac:dyDescent="0.25">
      <c r="A1520" t="str">
        <f>IFERROR(INDEX(Datensatz!C$2:AAB$1543, _xlfn.AGGREGATE(15,6,(ROW(Datensatz!C$2:C$1543)-1)/(ISTEXT(INDEX(Datensatz!C$2:AAB$1543,,MATCH("F5", Datensatz!C$1:AAB$1,0)))), ROW(A1516)), MATCH("F5", Datensatz!C$1:AAB$1,0)), "")</f>
        <v/>
      </c>
    </row>
    <row r="1521" spans="1:1" x14ac:dyDescent="0.25">
      <c r="A1521" t="str">
        <f>IFERROR(INDEX(Datensatz!C$2:AAB$1543, _xlfn.AGGREGATE(15,6,(ROW(Datensatz!C$2:C$1543)-1)/(ISTEXT(INDEX(Datensatz!C$2:AAB$1543,,MATCH("F5", Datensatz!C$1:AAB$1,0)))), ROW(A1517)), MATCH("F5", Datensatz!C$1:AAB$1,0)), "")</f>
        <v/>
      </c>
    </row>
    <row r="1522" spans="1:1" x14ac:dyDescent="0.25">
      <c r="A1522" t="str">
        <f>IFERROR(INDEX(Datensatz!C$2:AAB$1543, _xlfn.AGGREGATE(15,6,(ROW(Datensatz!C$2:C$1543)-1)/(ISTEXT(INDEX(Datensatz!C$2:AAB$1543,,MATCH("F5", Datensatz!C$1:AAB$1,0)))), ROW(A1518)), MATCH("F5", Datensatz!C$1:AAB$1,0)), "")</f>
        <v/>
      </c>
    </row>
    <row r="1523" spans="1:1" x14ac:dyDescent="0.25">
      <c r="A1523" t="str">
        <f>IFERROR(INDEX(Datensatz!C$2:AAB$1543, _xlfn.AGGREGATE(15,6,(ROW(Datensatz!C$2:C$1543)-1)/(ISTEXT(INDEX(Datensatz!C$2:AAB$1543,,MATCH("F5", Datensatz!C$1:AAB$1,0)))), ROW(A1519)), MATCH("F5", Datensatz!C$1:AAB$1,0)), "")</f>
        <v/>
      </c>
    </row>
    <row r="1524" spans="1:1" x14ac:dyDescent="0.25">
      <c r="A1524" t="str">
        <f>IFERROR(INDEX(Datensatz!C$2:AAB$1543, _xlfn.AGGREGATE(15,6,(ROW(Datensatz!C$2:C$1543)-1)/(ISTEXT(INDEX(Datensatz!C$2:AAB$1543,,MATCH("F5", Datensatz!C$1:AAB$1,0)))), ROW(A1520)), MATCH("F5", Datensatz!C$1:AAB$1,0)), "")</f>
        <v/>
      </c>
    </row>
    <row r="1525" spans="1:1" x14ac:dyDescent="0.25">
      <c r="A1525" t="str">
        <f>IFERROR(INDEX(Datensatz!C$2:AAB$1543, _xlfn.AGGREGATE(15,6,(ROW(Datensatz!C$2:C$1543)-1)/(ISTEXT(INDEX(Datensatz!C$2:AAB$1543,,MATCH("F5", Datensatz!C$1:AAB$1,0)))), ROW(A1521)), MATCH("F5", Datensatz!C$1:AAB$1,0)), "")</f>
        <v/>
      </c>
    </row>
    <row r="1526" spans="1:1" x14ac:dyDescent="0.25">
      <c r="A1526" t="str">
        <f>IFERROR(INDEX(Datensatz!C$2:AAB$1543, _xlfn.AGGREGATE(15,6,(ROW(Datensatz!C$2:C$1543)-1)/(ISTEXT(INDEX(Datensatz!C$2:AAB$1543,,MATCH("F5", Datensatz!C$1:AAB$1,0)))), ROW(A1522)), MATCH("F5", Datensatz!C$1:AAB$1,0)), "")</f>
        <v/>
      </c>
    </row>
    <row r="1527" spans="1:1" x14ac:dyDescent="0.25">
      <c r="A1527" t="str">
        <f>IFERROR(INDEX(Datensatz!C$2:AAB$1543, _xlfn.AGGREGATE(15,6,(ROW(Datensatz!C$2:C$1543)-1)/(ISTEXT(INDEX(Datensatz!C$2:AAB$1543,,MATCH("F5", Datensatz!C$1:AAB$1,0)))), ROW(A1523)), MATCH("F5", Datensatz!C$1:AAB$1,0)), "")</f>
        <v/>
      </c>
    </row>
    <row r="1528" spans="1:1" x14ac:dyDescent="0.25">
      <c r="A1528" t="str">
        <f>IFERROR(INDEX(Datensatz!C$2:AAB$1543, _xlfn.AGGREGATE(15,6,(ROW(Datensatz!C$2:C$1543)-1)/(ISTEXT(INDEX(Datensatz!C$2:AAB$1543,,MATCH("F5", Datensatz!C$1:AAB$1,0)))), ROW(A1524)), MATCH("F5", Datensatz!C$1:AAB$1,0)), "")</f>
        <v/>
      </c>
    </row>
    <row r="1529" spans="1:1" x14ac:dyDescent="0.25">
      <c r="A1529" t="str">
        <f>IFERROR(INDEX(Datensatz!C$2:AAB$1543, _xlfn.AGGREGATE(15,6,(ROW(Datensatz!C$2:C$1543)-1)/(ISTEXT(INDEX(Datensatz!C$2:AAB$1543,,MATCH("F5", Datensatz!C$1:AAB$1,0)))), ROW(A1525)), MATCH("F5", Datensatz!C$1:AAB$1,0)), "")</f>
        <v/>
      </c>
    </row>
    <row r="1530" spans="1:1" x14ac:dyDescent="0.25">
      <c r="A1530" t="str">
        <f>IFERROR(INDEX(Datensatz!C$2:AAB$1543, _xlfn.AGGREGATE(15,6,(ROW(Datensatz!C$2:C$1543)-1)/(ISTEXT(INDEX(Datensatz!C$2:AAB$1543,,MATCH("F5", Datensatz!C$1:AAB$1,0)))), ROW(A1526)), MATCH("F5", Datensatz!C$1:AAB$1,0)), "")</f>
        <v/>
      </c>
    </row>
    <row r="1531" spans="1:1" x14ac:dyDescent="0.25">
      <c r="A1531" t="str">
        <f>IFERROR(INDEX(Datensatz!C$2:AAB$1543, _xlfn.AGGREGATE(15,6,(ROW(Datensatz!C$2:C$1543)-1)/(ISTEXT(INDEX(Datensatz!C$2:AAB$1543,,MATCH("F5", Datensatz!C$1:AAB$1,0)))), ROW(A1527)), MATCH("F5", Datensatz!C$1:AAB$1,0)), "")</f>
        <v/>
      </c>
    </row>
    <row r="1532" spans="1:1" x14ac:dyDescent="0.25">
      <c r="A1532" t="str">
        <f>IFERROR(INDEX(Datensatz!C$2:AAB$1543, _xlfn.AGGREGATE(15,6,(ROW(Datensatz!C$2:C$1543)-1)/(ISTEXT(INDEX(Datensatz!C$2:AAB$1543,,MATCH("F5", Datensatz!C$1:AAB$1,0)))), ROW(A1528)), MATCH("F5", Datensatz!C$1:AAB$1,0)), "")</f>
        <v/>
      </c>
    </row>
    <row r="1533" spans="1:1" x14ac:dyDescent="0.25">
      <c r="A1533" t="str">
        <f>IFERROR(INDEX(Datensatz!C$2:AAB$1543, _xlfn.AGGREGATE(15,6,(ROW(Datensatz!C$2:C$1543)-1)/(ISTEXT(INDEX(Datensatz!C$2:AAB$1543,,MATCH("F5", Datensatz!C$1:AAB$1,0)))), ROW(A1529)), MATCH("F5", Datensatz!C$1:AAB$1,0)), "")</f>
        <v/>
      </c>
    </row>
    <row r="1534" spans="1:1" x14ac:dyDescent="0.25">
      <c r="A1534" t="str">
        <f>IFERROR(INDEX(Datensatz!C$2:AAB$1543, _xlfn.AGGREGATE(15,6,(ROW(Datensatz!C$2:C$1543)-1)/(ISTEXT(INDEX(Datensatz!C$2:AAB$1543,,MATCH("F5", Datensatz!C$1:AAB$1,0)))), ROW(A1530)), MATCH("F5", Datensatz!C$1:AAB$1,0)), "")</f>
        <v/>
      </c>
    </row>
    <row r="1535" spans="1:1" x14ac:dyDescent="0.25">
      <c r="A1535" t="str">
        <f>IFERROR(INDEX(Datensatz!C$2:AAB$1543, _xlfn.AGGREGATE(15,6,(ROW(Datensatz!C$2:C$1543)-1)/(ISTEXT(INDEX(Datensatz!C$2:AAB$1543,,MATCH("F5", Datensatz!C$1:AAB$1,0)))), ROW(A1531)), MATCH("F5", Datensatz!C$1:AAB$1,0)), "")</f>
        <v/>
      </c>
    </row>
    <row r="1536" spans="1:1" x14ac:dyDescent="0.25">
      <c r="A1536" t="str">
        <f>IFERROR(INDEX(Datensatz!C$2:AAB$1543, _xlfn.AGGREGATE(15,6,(ROW(Datensatz!C$2:C$1543)-1)/(ISTEXT(INDEX(Datensatz!C$2:AAB$1543,,MATCH("F5", Datensatz!C$1:AAB$1,0)))), ROW(A1532)), MATCH("F5", Datensatz!C$1:AAB$1,0)), "")</f>
        <v/>
      </c>
    </row>
    <row r="1537" spans="1:1" x14ac:dyDescent="0.25">
      <c r="A1537" t="str">
        <f>IFERROR(INDEX(Datensatz!C$2:AAB$1543, _xlfn.AGGREGATE(15,6,(ROW(Datensatz!C$2:C$1543)-1)/(ISTEXT(INDEX(Datensatz!C$2:AAB$1543,,MATCH("F5", Datensatz!C$1:AAB$1,0)))), ROW(A1533)), MATCH("F5", Datensatz!C$1:AAB$1,0)), "")</f>
        <v/>
      </c>
    </row>
    <row r="1538" spans="1:1" x14ac:dyDescent="0.25">
      <c r="A1538" t="str">
        <f>IFERROR(INDEX(Datensatz!C$2:AAB$1543, _xlfn.AGGREGATE(15,6,(ROW(Datensatz!C$2:C$1543)-1)/(ISTEXT(INDEX(Datensatz!C$2:AAB$1543,,MATCH("F5", Datensatz!C$1:AAB$1,0)))), ROW(A1534)), MATCH("F5", Datensatz!C$1:AAB$1,0)), "")</f>
        <v/>
      </c>
    </row>
    <row r="1539" spans="1:1" x14ac:dyDescent="0.25">
      <c r="A1539" t="str">
        <f>IFERROR(INDEX(Datensatz!C$2:AAB$1543, _xlfn.AGGREGATE(15,6,(ROW(Datensatz!C$2:C$1543)-1)/(ISTEXT(INDEX(Datensatz!C$2:AAB$1543,,MATCH("F5", Datensatz!C$1:AAB$1,0)))), ROW(A1535)), MATCH("F5", Datensatz!C$1:AAB$1,0)), "")</f>
        <v/>
      </c>
    </row>
    <row r="1540" spans="1:1" x14ac:dyDescent="0.25">
      <c r="A1540" t="str">
        <f>IFERROR(INDEX(Datensatz!C$2:AAB$1543, _xlfn.AGGREGATE(15,6,(ROW(Datensatz!C$2:C$1543)-1)/(ISTEXT(INDEX(Datensatz!C$2:AAB$1543,,MATCH("F5", Datensatz!C$1:AAB$1,0)))), ROW(A1536)), MATCH("F5", Datensatz!C$1:AAB$1,0)), "")</f>
        <v/>
      </c>
    </row>
    <row r="1541" spans="1:1" x14ac:dyDescent="0.25">
      <c r="A1541" t="str">
        <f>IFERROR(INDEX(Datensatz!C$2:AAB$1543, _xlfn.AGGREGATE(15,6,(ROW(Datensatz!C$2:C$1543)-1)/(ISTEXT(INDEX(Datensatz!C$2:AAB$1543,,MATCH("F5", Datensatz!C$1:AAB$1,0)))), ROW(A1537)), MATCH("F5", Datensatz!C$1:AAB$1,0)), "")</f>
        <v/>
      </c>
    </row>
    <row r="1542" spans="1:1" x14ac:dyDescent="0.25">
      <c r="A1542" t="str">
        <f>IFERROR(INDEX(Datensatz!C$2:AAB$1543, _xlfn.AGGREGATE(15,6,(ROW(Datensatz!C$2:C$1543)-1)/(ISTEXT(INDEX(Datensatz!C$2:AAB$1543,,MATCH("F5", Datensatz!C$1:AAB$1,0)))), ROW(A1538)), MATCH("F5", Datensatz!C$1:AAB$1,0)), "")</f>
        <v/>
      </c>
    </row>
    <row r="1543" spans="1:1" x14ac:dyDescent="0.25">
      <c r="A1543" t="str">
        <f>IFERROR(INDEX(Datensatz!C$2:AAB$1543, _xlfn.AGGREGATE(15,6,(ROW(Datensatz!C$2:C$1543)-1)/(ISTEXT(INDEX(Datensatz!C$2:AAB$1543,,MATCH("F5", Datensatz!C$1:AAB$1,0)))), ROW(A1539)), MATCH("F5", Datensatz!C$1:AAB$1,0)), "")</f>
        <v/>
      </c>
    </row>
    <row r="1544" spans="1:1" x14ac:dyDescent="0.25">
      <c r="A1544" t="str">
        <f>IFERROR(INDEX(Datensatz!C$2:AAB$1543, _xlfn.AGGREGATE(15,6,(ROW(Datensatz!C$2:C$1543)-1)/(ISTEXT(INDEX(Datensatz!C$2:AAB$1543,,MATCH("F5", Datensatz!C$1:AAB$1,0)))), ROW(A1540)), MATCH("F5", Datensatz!C$1:AAB$1,0)), "")</f>
        <v/>
      </c>
    </row>
    <row r="1545" spans="1:1" x14ac:dyDescent="0.25">
      <c r="A1545" t="str">
        <f>IFERROR(INDEX(Datensatz!C$2:AAB$1543, _xlfn.AGGREGATE(15,6,(ROW(Datensatz!C$2:C$1543)-1)/(ISTEXT(INDEX(Datensatz!C$2:AAB$1543,,MATCH("F5", Datensatz!C$1:AAB$1,0)))), ROW(A1541)), MATCH("F5", Datensatz!C$1:AAB$1,0)), "")</f>
        <v/>
      </c>
    </row>
    <row r="1546" spans="1:1" x14ac:dyDescent="0.25">
      <c r="A1546" t="str">
        <f>IFERROR(INDEX(Datensatz!C$2:AAB$1543, _xlfn.AGGREGATE(15,6,(ROW(Datensatz!C$2:C$1543)-1)/(ISTEXT(INDEX(Datensatz!C$2:AAB$1543,,MATCH("F5", Datensatz!C$1:AAB$1,0)))), ROW(A1542)), MATCH("F5", Datensatz!C$1:AAB$1,0)), "")</f>
        <v/>
      </c>
    </row>
    <row r="1547" spans="1:1" x14ac:dyDescent="0.25">
      <c r="A1547" t="str">
        <f>IFERROR(INDEX(Datensatz!C$2:AAB$1543, _xlfn.AGGREGATE(15,6,(ROW(Datensatz!C$2:C$1543)-1)/(ISTEXT(INDEX(Datensatz!C$2:AAB$1543,,MATCH("F5", Datensatz!C$1:AAB$1,0)))), ROW(A1543)), MATCH("F5", Datensatz!C$1:AAB$1,0)), "")</f>
        <v/>
      </c>
    </row>
    <row r="1548" spans="1:1" x14ac:dyDescent="0.25">
      <c r="A1548" t="str">
        <f>IFERROR(INDEX(Datensatz!C$2:AAB$1543, _xlfn.AGGREGATE(15,6,(ROW(Datensatz!C$2:C$1543)-1)/(ISTEXT(INDEX(Datensatz!C$2:AAB$1543,,MATCH("F5", Datensatz!C$1:AAB$1,0)))), ROW(A1544)), MATCH("F5", Datensatz!C$1:AAB$1,0)), "")</f>
        <v/>
      </c>
    </row>
    <row r="1549" spans="1:1" x14ac:dyDescent="0.25">
      <c r="A1549" t="str">
        <f>IFERROR(INDEX(Datensatz!C$2:AAB$1543, _xlfn.AGGREGATE(15,6,(ROW(Datensatz!C$2:C$1543)-1)/(ISTEXT(INDEX(Datensatz!C$2:AAB$1543,,MATCH("F5", Datensatz!C$1:AAB$1,0)))), ROW(A1545)), MATCH("F5", Datensatz!C$1:AAB$1,0)), "")</f>
        <v/>
      </c>
    </row>
    <row r="1550" spans="1:1" x14ac:dyDescent="0.25">
      <c r="A1550" t="str">
        <f>IFERROR(INDEX(Datensatz!C$2:AAB$1543, _xlfn.AGGREGATE(15,6,(ROW(Datensatz!C$2:C$1543)-1)/(ISTEXT(INDEX(Datensatz!C$2:AAB$1543,,MATCH("F5", Datensatz!C$1:AAB$1,0)))), ROW(A1546)), MATCH("F5", Datensatz!C$1:AAB$1,0)), "")</f>
        <v/>
      </c>
    </row>
    <row r="1551" spans="1:1" x14ac:dyDescent="0.25">
      <c r="A1551" t="str">
        <f>IFERROR(INDEX(Datensatz!C$2:AAB$1543, _xlfn.AGGREGATE(15,6,(ROW(Datensatz!C$2:C$1543)-1)/(ISTEXT(INDEX(Datensatz!C$2:AAB$1543,,MATCH("F5", Datensatz!C$1:AAB$1,0)))), ROW(A1547)), MATCH("F5", Datensatz!C$1:AAB$1,0)), "")</f>
        <v/>
      </c>
    </row>
    <row r="1552" spans="1:1" x14ac:dyDescent="0.25">
      <c r="A1552" t="str">
        <f>IFERROR(INDEX(Datensatz!C$2:AAB$1543, _xlfn.AGGREGATE(15,6,(ROW(Datensatz!C$2:C$1543)-1)/(ISTEXT(INDEX(Datensatz!C$2:AAB$1543,,MATCH("F5", Datensatz!C$1:AAB$1,0)))), ROW(A1548)), MATCH("F5", Datensatz!C$1:AAB$1,0)), "")</f>
        <v/>
      </c>
    </row>
    <row r="1553" spans="1:1" x14ac:dyDescent="0.25">
      <c r="A1553" t="str">
        <f>IFERROR(INDEX(Datensatz!C$2:AAB$1543, _xlfn.AGGREGATE(15,6,(ROW(Datensatz!C$2:C$1543)-1)/(ISTEXT(INDEX(Datensatz!C$2:AAB$1543,,MATCH("F5", Datensatz!C$1:AAB$1,0)))), ROW(A1549)), MATCH("F5", Datensatz!C$1:AAB$1,0)), "")</f>
        <v/>
      </c>
    </row>
    <row r="1554" spans="1:1" x14ac:dyDescent="0.25">
      <c r="A1554" t="str">
        <f>IFERROR(INDEX(Datensatz!C$2:AAB$1543, _xlfn.AGGREGATE(15,6,(ROW(Datensatz!C$2:C$1543)-1)/(ISTEXT(INDEX(Datensatz!C$2:AAB$1543,,MATCH("F5", Datensatz!C$1:AAB$1,0)))), ROW(A1550)), MATCH("F5", Datensatz!C$1:AAB$1,0)), "")</f>
        <v/>
      </c>
    </row>
    <row r="1555" spans="1:1" x14ac:dyDescent="0.25">
      <c r="A1555" t="str">
        <f>IFERROR(INDEX(Datensatz!C$2:AAB$1543, _xlfn.AGGREGATE(15,6,(ROW(Datensatz!C$2:C$1543)-1)/(ISTEXT(INDEX(Datensatz!C$2:AAB$1543,,MATCH("F5", Datensatz!C$1:AAB$1,0)))), ROW(A1551)), MATCH("F5", Datensatz!C$1:AAB$1,0)), "")</f>
        <v/>
      </c>
    </row>
    <row r="1556" spans="1:1" x14ac:dyDescent="0.25">
      <c r="A1556" t="str">
        <f>IFERROR(INDEX(Datensatz!C$2:AAB$1543, _xlfn.AGGREGATE(15,6,(ROW(Datensatz!C$2:C$1543)-1)/(ISTEXT(INDEX(Datensatz!C$2:AAB$1543,,MATCH("F5", Datensatz!C$1:AAB$1,0)))), ROW(A1552)), MATCH("F5", Datensatz!C$1:AAB$1,0)), "")</f>
        <v/>
      </c>
    </row>
    <row r="1557" spans="1:1" x14ac:dyDescent="0.25">
      <c r="A1557" t="str">
        <f>IFERROR(INDEX(Datensatz!C$2:AAB$1543, _xlfn.AGGREGATE(15,6,(ROW(Datensatz!C$2:C$1543)-1)/(ISTEXT(INDEX(Datensatz!C$2:AAB$1543,,MATCH("F5", Datensatz!C$1:AAB$1,0)))), ROW(A1553)), MATCH("F5", Datensatz!C$1:AAB$1,0)), "")</f>
        <v/>
      </c>
    </row>
    <row r="1558" spans="1:1" x14ac:dyDescent="0.25">
      <c r="A1558" t="str">
        <f>IFERROR(INDEX(Datensatz!C$2:AAB$1543, _xlfn.AGGREGATE(15,6,(ROW(Datensatz!C$2:C$1543)-1)/(ISTEXT(INDEX(Datensatz!C$2:AAB$1543,,MATCH("F5", Datensatz!C$1:AAB$1,0)))), ROW(A1554)), MATCH("F5", Datensatz!C$1:AAB$1,0)), "")</f>
        <v/>
      </c>
    </row>
    <row r="1559" spans="1:1" x14ac:dyDescent="0.25">
      <c r="A1559" t="str">
        <f>IFERROR(INDEX(Datensatz!C$2:AAB$1543, _xlfn.AGGREGATE(15,6,(ROW(Datensatz!C$2:C$1543)-1)/(ISTEXT(INDEX(Datensatz!C$2:AAB$1543,,MATCH("F5", Datensatz!C$1:AAB$1,0)))), ROW(A1555)), MATCH("F5", Datensatz!C$1:AAB$1,0)), "")</f>
        <v/>
      </c>
    </row>
    <row r="1560" spans="1:1" x14ac:dyDescent="0.25">
      <c r="A1560" t="str">
        <f>IFERROR(INDEX(Datensatz!C$2:AAB$1543, _xlfn.AGGREGATE(15,6,(ROW(Datensatz!C$2:C$1543)-1)/(ISTEXT(INDEX(Datensatz!C$2:AAB$1543,,MATCH("F5", Datensatz!C$1:AAB$1,0)))), ROW(A1556)), MATCH("F5", Datensatz!C$1:AAB$1,0)), "")</f>
        <v/>
      </c>
    </row>
    <row r="1561" spans="1:1" x14ac:dyDescent="0.25">
      <c r="A1561" t="str">
        <f>IFERROR(INDEX(Datensatz!C$2:AAB$1543, _xlfn.AGGREGATE(15,6,(ROW(Datensatz!C$2:C$1543)-1)/(ISTEXT(INDEX(Datensatz!C$2:AAB$1543,,MATCH("F5", Datensatz!C$1:AAB$1,0)))), ROW(A1557)), MATCH("F5", Datensatz!C$1:AAB$1,0)), "")</f>
        <v/>
      </c>
    </row>
    <row r="1562" spans="1:1" x14ac:dyDescent="0.25">
      <c r="A1562" t="str">
        <f>IFERROR(INDEX(Datensatz!C$2:AAB$1543, _xlfn.AGGREGATE(15,6,(ROW(Datensatz!C$2:C$1543)-1)/(ISTEXT(INDEX(Datensatz!C$2:AAB$1543,,MATCH("F5", Datensatz!C$1:AAB$1,0)))), ROW(A1558)), MATCH("F5", Datensatz!C$1:AAB$1,0)), "")</f>
        <v/>
      </c>
    </row>
    <row r="1563" spans="1:1" x14ac:dyDescent="0.25">
      <c r="A1563" t="str">
        <f>IFERROR(INDEX(Datensatz!C$2:AAB$1543, _xlfn.AGGREGATE(15,6,(ROW(Datensatz!C$2:C$1543)-1)/(ISTEXT(INDEX(Datensatz!C$2:AAB$1543,,MATCH("F5", Datensatz!C$1:AAB$1,0)))), ROW(A1559)), MATCH("F5", Datensatz!C$1:AAB$1,0)), "")</f>
        <v/>
      </c>
    </row>
    <row r="1564" spans="1:1" x14ac:dyDescent="0.25">
      <c r="A1564" t="str">
        <f>IFERROR(INDEX(Datensatz!C$2:AAB$1543, _xlfn.AGGREGATE(15,6,(ROW(Datensatz!C$2:C$1543)-1)/(ISTEXT(INDEX(Datensatz!C$2:AAB$1543,,MATCH("F5", Datensatz!C$1:AAB$1,0)))), ROW(A1560)), MATCH("F5", Datensatz!C$1:AAB$1,0)), "")</f>
        <v/>
      </c>
    </row>
    <row r="1565" spans="1:1" x14ac:dyDescent="0.25">
      <c r="A1565" t="str">
        <f>IFERROR(INDEX(Datensatz!C$2:AAB$1543, _xlfn.AGGREGATE(15,6,(ROW(Datensatz!C$2:C$1543)-1)/(ISTEXT(INDEX(Datensatz!C$2:AAB$1543,,MATCH("F5", Datensatz!C$1:AAB$1,0)))), ROW(A1561)), MATCH("F5", Datensatz!C$1:AAB$1,0)), "")</f>
        <v/>
      </c>
    </row>
    <row r="1566" spans="1:1" x14ac:dyDescent="0.25">
      <c r="A1566" t="str">
        <f>IFERROR(INDEX(Datensatz!C$2:AAB$1543, _xlfn.AGGREGATE(15,6,(ROW(Datensatz!C$2:C$1543)-1)/(ISTEXT(INDEX(Datensatz!C$2:AAB$1543,,MATCH("F5", Datensatz!C$1:AAB$1,0)))), ROW(A1562)), MATCH("F5", Datensatz!C$1:AAB$1,0)), "")</f>
        <v/>
      </c>
    </row>
    <row r="1567" spans="1:1" x14ac:dyDescent="0.25">
      <c r="A1567" t="str">
        <f>IFERROR(INDEX(Datensatz!C$2:AAB$1543, _xlfn.AGGREGATE(15,6,(ROW(Datensatz!C$2:C$1543)-1)/(ISTEXT(INDEX(Datensatz!C$2:AAB$1543,,MATCH("F5", Datensatz!C$1:AAB$1,0)))), ROW(A1563)), MATCH("F5", Datensatz!C$1:AAB$1,0)), "")</f>
        <v/>
      </c>
    </row>
    <row r="1568" spans="1:1" x14ac:dyDescent="0.25">
      <c r="A1568" t="str">
        <f>IFERROR(INDEX(Datensatz!C$2:AAB$1543, _xlfn.AGGREGATE(15,6,(ROW(Datensatz!C$2:C$1543)-1)/(ISTEXT(INDEX(Datensatz!C$2:AAB$1543,,MATCH("F5", Datensatz!C$1:AAB$1,0)))), ROW(A1564)), MATCH("F5", Datensatz!C$1:AAB$1,0)), "")</f>
        <v/>
      </c>
    </row>
    <row r="1569" spans="1:1" x14ac:dyDescent="0.25">
      <c r="A1569" t="str">
        <f>IFERROR(INDEX(Datensatz!C$2:AAB$1543, _xlfn.AGGREGATE(15,6,(ROW(Datensatz!C$2:C$1543)-1)/(ISTEXT(INDEX(Datensatz!C$2:AAB$1543,,MATCH("F5", Datensatz!C$1:AAB$1,0)))), ROW(A1565)), MATCH("F5", Datensatz!C$1:AAB$1,0)), "")</f>
        <v/>
      </c>
    </row>
    <row r="1570" spans="1:1" x14ac:dyDescent="0.25">
      <c r="A1570" t="str">
        <f>IFERROR(INDEX(Datensatz!C$2:AAB$1543, _xlfn.AGGREGATE(15,6,(ROW(Datensatz!C$2:C$1543)-1)/(ISTEXT(INDEX(Datensatz!C$2:AAB$1543,,MATCH("F5", Datensatz!C$1:AAB$1,0)))), ROW(A1566)), MATCH("F5", Datensatz!C$1:AAB$1,0)), "")</f>
        <v/>
      </c>
    </row>
    <row r="1571" spans="1:1" x14ac:dyDescent="0.25">
      <c r="A1571" t="str">
        <f>IFERROR(INDEX(Datensatz!C$2:AAB$1543, _xlfn.AGGREGATE(15,6,(ROW(Datensatz!C$2:C$1543)-1)/(ISTEXT(INDEX(Datensatz!C$2:AAB$1543,,MATCH("F5", Datensatz!C$1:AAB$1,0)))), ROW(A1567)), MATCH("F5", Datensatz!C$1:AAB$1,0)), "")</f>
        <v/>
      </c>
    </row>
    <row r="1572" spans="1:1" x14ac:dyDescent="0.25">
      <c r="A1572" t="str">
        <f>IFERROR(INDEX(Datensatz!C$2:AAB$1543, _xlfn.AGGREGATE(15,6,(ROW(Datensatz!C$2:C$1543)-1)/(ISTEXT(INDEX(Datensatz!C$2:AAB$1543,,MATCH("F5", Datensatz!C$1:AAB$1,0)))), ROW(A1568)), MATCH("F5", Datensatz!C$1:AAB$1,0)), "")</f>
        <v/>
      </c>
    </row>
    <row r="1573" spans="1:1" x14ac:dyDescent="0.25">
      <c r="A1573" t="str">
        <f>IFERROR(INDEX(Datensatz!C$2:AAB$1543, _xlfn.AGGREGATE(15,6,(ROW(Datensatz!C$2:C$1543)-1)/(ISTEXT(INDEX(Datensatz!C$2:AAB$1543,,MATCH("F5", Datensatz!C$1:AAB$1,0)))), ROW(A1569)), MATCH("F5", Datensatz!C$1:AAB$1,0)), "")</f>
        <v/>
      </c>
    </row>
    <row r="1574" spans="1:1" x14ac:dyDescent="0.25">
      <c r="A1574" t="str">
        <f>IFERROR(INDEX(Datensatz!C$2:AAB$1543, _xlfn.AGGREGATE(15,6,(ROW(Datensatz!C$2:C$1543)-1)/(ISTEXT(INDEX(Datensatz!C$2:AAB$1543,,MATCH("F5", Datensatz!C$1:AAB$1,0)))), ROW(A1570)), MATCH("F5", Datensatz!C$1:AAB$1,0)), "")</f>
        <v/>
      </c>
    </row>
    <row r="1575" spans="1:1" x14ac:dyDescent="0.25">
      <c r="A1575" t="str">
        <f>IFERROR(INDEX(Datensatz!C$2:AAB$1543, _xlfn.AGGREGATE(15,6,(ROW(Datensatz!C$2:C$1543)-1)/(ISTEXT(INDEX(Datensatz!C$2:AAB$1543,,MATCH("F5", Datensatz!C$1:AAB$1,0)))), ROW(A1571)), MATCH("F5", Datensatz!C$1:AAB$1,0)), "")</f>
        <v/>
      </c>
    </row>
    <row r="1576" spans="1:1" x14ac:dyDescent="0.25">
      <c r="A1576" t="str">
        <f>IFERROR(INDEX(Datensatz!C$2:AAB$1543, _xlfn.AGGREGATE(15,6,(ROW(Datensatz!C$2:C$1543)-1)/(ISTEXT(INDEX(Datensatz!C$2:AAB$1543,,MATCH("F5", Datensatz!C$1:AAB$1,0)))), ROW(A1572)), MATCH("F5", Datensatz!C$1:AAB$1,0)), "")</f>
        <v/>
      </c>
    </row>
    <row r="1577" spans="1:1" x14ac:dyDescent="0.25">
      <c r="A1577" t="str">
        <f>IFERROR(INDEX(Datensatz!C$2:AAB$1543, _xlfn.AGGREGATE(15,6,(ROW(Datensatz!C$2:C$1543)-1)/(ISTEXT(INDEX(Datensatz!C$2:AAB$1543,,MATCH("F5", Datensatz!C$1:AAB$1,0)))), ROW(A1573)), MATCH("F5", Datensatz!C$1:AAB$1,0)), "")</f>
        <v/>
      </c>
    </row>
    <row r="1578" spans="1:1" x14ac:dyDescent="0.25">
      <c r="A1578" t="str">
        <f>IFERROR(INDEX(Datensatz!C$2:AAB$1543, _xlfn.AGGREGATE(15,6,(ROW(Datensatz!C$2:C$1543)-1)/(ISTEXT(INDEX(Datensatz!C$2:AAB$1543,,MATCH("F5", Datensatz!C$1:AAB$1,0)))), ROW(A1574)), MATCH("F5", Datensatz!C$1:AAB$1,0)), "")</f>
        <v/>
      </c>
    </row>
    <row r="1579" spans="1:1" x14ac:dyDescent="0.25">
      <c r="A1579" t="str">
        <f>IFERROR(INDEX(Datensatz!C$2:AAB$1543, _xlfn.AGGREGATE(15,6,(ROW(Datensatz!C$2:C$1543)-1)/(ISTEXT(INDEX(Datensatz!C$2:AAB$1543,,MATCH("F5", Datensatz!C$1:AAB$1,0)))), ROW(A1575)), MATCH("F5", Datensatz!C$1:AAB$1,0)), "")</f>
        <v/>
      </c>
    </row>
    <row r="1580" spans="1:1" x14ac:dyDescent="0.25">
      <c r="A1580" t="str">
        <f>IFERROR(INDEX(Datensatz!C$2:AAB$1543, _xlfn.AGGREGATE(15,6,(ROW(Datensatz!C$2:C$1543)-1)/(ISTEXT(INDEX(Datensatz!C$2:AAB$1543,,MATCH("F5", Datensatz!C$1:AAB$1,0)))), ROW(A1576)), MATCH("F5", Datensatz!C$1:AAB$1,0)), "")</f>
        <v/>
      </c>
    </row>
    <row r="1581" spans="1:1" x14ac:dyDescent="0.25">
      <c r="A1581" t="str">
        <f>IFERROR(INDEX(Datensatz!C$2:AAB$1543, _xlfn.AGGREGATE(15,6,(ROW(Datensatz!C$2:C$1543)-1)/(ISTEXT(INDEX(Datensatz!C$2:AAB$1543,,MATCH("F5", Datensatz!C$1:AAB$1,0)))), ROW(A1577)), MATCH("F5", Datensatz!C$1:AAB$1,0)), "")</f>
        <v/>
      </c>
    </row>
    <row r="1582" spans="1:1" x14ac:dyDescent="0.25">
      <c r="A1582" t="str">
        <f>IFERROR(INDEX(Datensatz!C$2:AAB$1543, _xlfn.AGGREGATE(15,6,(ROW(Datensatz!C$2:C$1543)-1)/(ISTEXT(INDEX(Datensatz!C$2:AAB$1543,,MATCH("F5", Datensatz!C$1:AAB$1,0)))), ROW(A1578)), MATCH("F5", Datensatz!C$1:AAB$1,0)), "")</f>
        <v/>
      </c>
    </row>
    <row r="1583" spans="1:1" x14ac:dyDescent="0.25">
      <c r="A1583" t="str">
        <f>IFERROR(INDEX(Datensatz!C$2:AAB$1543, _xlfn.AGGREGATE(15,6,(ROW(Datensatz!C$2:C$1543)-1)/(ISTEXT(INDEX(Datensatz!C$2:AAB$1543,,MATCH("F5", Datensatz!C$1:AAB$1,0)))), ROW(A1579)), MATCH("F5", Datensatz!C$1:AAB$1,0)), "")</f>
        <v/>
      </c>
    </row>
    <row r="1584" spans="1:1" x14ac:dyDescent="0.25">
      <c r="A1584" t="str">
        <f>IFERROR(INDEX(Datensatz!C$2:AAB$1543, _xlfn.AGGREGATE(15,6,(ROW(Datensatz!C$2:C$1543)-1)/(ISTEXT(INDEX(Datensatz!C$2:AAB$1543,,MATCH("F5", Datensatz!C$1:AAB$1,0)))), ROW(A1580)), MATCH("F5", Datensatz!C$1:AAB$1,0)), "")</f>
        <v/>
      </c>
    </row>
    <row r="1585" spans="1:1" x14ac:dyDescent="0.25">
      <c r="A1585" t="str">
        <f>IFERROR(INDEX(Datensatz!C$2:AAB$1543, _xlfn.AGGREGATE(15,6,(ROW(Datensatz!C$2:C$1543)-1)/(ISTEXT(INDEX(Datensatz!C$2:AAB$1543,,MATCH("F5", Datensatz!C$1:AAB$1,0)))), ROW(A1581)), MATCH("F5", Datensatz!C$1:AAB$1,0)), "")</f>
        <v/>
      </c>
    </row>
    <row r="1586" spans="1:1" x14ac:dyDescent="0.25">
      <c r="A1586" t="str">
        <f>IFERROR(INDEX(Datensatz!C$2:AAB$1543, _xlfn.AGGREGATE(15,6,(ROW(Datensatz!C$2:C$1543)-1)/(ISTEXT(INDEX(Datensatz!C$2:AAB$1543,,MATCH("F5", Datensatz!C$1:AAB$1,0)))), ROW(A1582)), MATCH("F5", Datensatz!C$1:AAB$1,0)), "")</f>
        <v/>
      </c>
    </row>
    <row r="1587" spans="1:1" x14ac:dyDescent="0.25">
      <c r="A1587" t="str">
        <f>IFERROR(INDEX(Datensatz!C$2:AAB$1543, _xlfn.AGGREGATE(15,6,(ROW(Datensatz!C$2:C$1543)-1)/(ISTEXT(INDEX(Datensatz!C$2:AAB$1543,,MATCH("F5", Datensatz!C$1:AAB$1,0)))), ROW(A1583)), MATCH("F5", Datensatz!C$1:AAB$1,0)), "")</f>
        <v/>
      </c>
    </row>
    <row r="1588" spans="1:1" x14ac:dyDescent="0.25">
      <c r="A1588" t="str">
        <f>IFERROR(INDEX(Datensatz!C$2:AAB$1543, _xlfn.AGGREGATE(15,6,(ROW(Datensatz!C$2:C$1543)-1)/(ISTEXT(INDEX(Datensatz!C$2:AAB$1543,,MATCH("F5", Datensatz!C$1:AAB$1,0)))), ROW(A1584)), MATCH("F5", Datensatz!C$1:AAB$1,0)), "")</f>
        <v/>
      </c>
    </row>
    <row r="1589" spans="1:1" x14ac:dyDescent="0.25">
      <c r="A1589" t="str">
        <f>IFERROR(INDEX(Datensatz!C$2:AAB$1543, _xlfn.AGGREGATE(15,6,(ROW(Datensatz!C$2:C$1543)-1)/(ISTEXT(INDEX(Datensatz!C$2:AAB$1543,,MATCH("F5", Datensatz!C$1:AAB$1,0)))), ROW(A1585)), MATCH("F5", Datensatz!C$1:AAB$1,0)), "")</f>
        <v/>
      </c>
    </row>
    <row r="1590" spans="1:1" x14ac:dyDescent="0.25">
      <c r="A1590" t="str">
        <f>IFERROR(INDEX(Datensatz!C$2:AAB$1543, _xlfn.AGGREGATE(15,6,(ROW(Datensatz!C$2:C$1543)-1)/(ISTEXT(INDEX(Datensatz!C$2:AAB$1543,,MATCH("F5", Datensatz!C$1:AAB$1,0)))), ROW(A1586)), MATCH("F5", Datensatz!C$1:AAB$1,0)), "")</f>
        <v/>
      </c>
    </row>
    <row r="1591" spans="1:1" x14ac:dyDescent="0.25">
      <c r="A1591" t="str">
        <f>IFERROR(INDEX(Datensatz!C$2:AAB$1543, _xlfn.AGGREGATE(15,6,(ROW(Datensatz!C$2:C$1543)-1)/(ISTEXT(INDEX(Datensatz!C$2:AAB$1543,,MATCH("F5", Datensatz!C$1:AAB$1,0)))), ROW(A1587)), MATCH("F5", Datensatz!C$1:AAB$1,0)), "")</f>
        <v/>
      </c>
    </row>
    <row r="1592" spans="1:1" x14ac:dyDescent="0.25">
      <c r="A1592" t="str">
        <f>IFERROR(INDEX(Datensatz!C$2:AAB$1543, _xlfn.AGGREGATE(15,6,(ROW(Datensatz!C$2:C$1543)-1)/(ISTEXT(INDEX(Datensatz!C$2:AAB$1543,,MATCH("F5", Datensatz!C$1:AAB$1,0)))), ROW(A1588)), MATCH("F5", Datensatz!C$1:AAB$1,0)), "")</f>
        <v/>
      </c>
    </row>
    <row r="1593" spans="1:1" x14ac:dyDescent="0.25">
      <c r="A1593" t="str">
        <f>IFERROR(INDEX(Datensatz!C$2:AAB$1543, _xlfn.AGGREGATE(15,6,(ROW(Datensatz!C$2:C$1543)-1)/(ISTEXT(INDEX(Datensatz!C$2:AAB$1543,,MATCH("F5", Datensatz!C$1:AAB$1,0)))), ROW(A1589)), MATCH("F5", Datensatz!C$1:AAB$1,0)), "")</f>
        <v/>
      </c>
    </row>
    <row r="1594" spans="1:1" x14ac:dyDescent="0.25">
      <c r="A1594" t="str">
        <f>IFERROR(INDEX(Datensatz!C$2:AAB$1543, _xlfn.AGGREGATE(15,6,(ROW(Datensatz!C$2:C$1543)-1)/(ISTEXT(INDEX(Datensatz!C$2:AAB$1543,,MATCH("F5", Datensatz!C$1:AAB$1,0)))), ROW(A1590)), MATCH("F5", Datensatz!C$1:AAB$1,0)), "")</f>
        <v/>
      </c>
    </row>
    <row r="1595" spans="1:1" x14ac:dyDescent="0.25">
      <c r="A1595" t="str">
        <f>IFERROR(INDEX(Datensatz!C$2:AAB$1543, _xlfn.AGGREGATE(15,6,(ROW(Datensatz!C$2:C$1543)-1)/(ISTEXT(INDEX(Datensatz!C$2:AAB$1543,,MATCH("F5", Datensatz!C$1:AAB$1,0)))), ROW(A1591)), MATCH("F5", Datensatz!C$1:AAB$1,0)), "")</f>
        <v/>
      </c>
    </row>
    <row r="1596" spans="1:1" x14ac:dyDescent="0.25">
      <c r="A1596" t="str">
        <f>IFERROR(INDEX(Datensatz!C$2:AAB$1543, _xlfn.AGGREGATE(15,6,(ROW(Datensatz!C$2:C$1543)-1)/(ISTEXT(INDEX(Datensatz!C$2:AAB$1543,,MATCH("F5", Datensatz!C$1:AAB$1,0)))), ROW(A1592)), MATCH("F5", Datensatz!C$1:AAB$1,0)), "")</f>
        <v/>
      </c>
    </row>
    <row r="1597" spans="1:1" x14ac:dyDescent="0.25">
      <c r="A1597" t="str">
        <f>IFERROR(INDEX(Datensatz!C$2:AAB$1543, _xlfn.AGGREGATE(15,6,(ROW(Datensatz!C$2:C$1543)-1)/(ISTEXT(INDEX(Datensatz!C$2:AAB$1543,,MATCH("F5", Datensatz!C$1:AAB$1,0)))), ROW(A1593)), MATCH("F5", Datensatz!C$1:AAB$1,0)), "")</f>
        <v/>
      </c>
    </row>
    <row r="1598" spans="1:1" x14ac:dyDescent="0.25">
      <c r="A1598" t="str">
        <f>IFERROR(INDEX(Datensatz!C$2:AAB$1543, _xlfn.AGGREGATE(15,6,(ROW(Datensatz!C$2:C$1543)-1)/(ISTEXT(INDEX(Datensatz!C$2:AAB$1543,,MATCH("F5", Datensatz!C$1:AAB$1,0)))), ROW(A1594)), MATCH("F5", Datensatz!C$1:AAB$1,0)), "")</f>
        <v/>
      </c>
    </row>
    <row r="1599" spans="1:1" x14ac:dyDescent="0.25">
      <c r="A1599" t="str">
        <f>IFERROR(INDEX(Datensatz!C$2:AAB$1543, _xlfn.AGGREGATE(15,6,(ROW(Datensatz!C$2:C$1543)-1)/(ISTEXT(INDEX(Datensatz!C$2:AAB$1543,,MATCH("F5", Datensatz!C$1:AAB$1,0)))), ROW(A1595)), MATCH("F5", Datensatz!C$1:AAB$1,0)), "")</f>
        <v/>
      </c>
    </row>
    <row r="1600" spans="1:1" x14ac:dyDescent="0.25">
      <c r="A1600" t="str">
        <f>IFERROR(INDEX(Datensatz!C$2:AAB$1543, _xlfn.AGGREGATE(15,6,(ROW(Datensatz!C$2:C$1543)-1)/(ISTEXT(INDEX(Datensatz!C$2:AAB$1543,,MATCH("F5", Datensatz!C$1:AAB$1,0)))), ROW(A1596)), MATCH("F5", Datensatz!C$1:AAB$1,0)), "")</f>
        <v/>
      </c>
    </row>
    <row r="1601" spans="1:1" x14ac:dyDescent="0.25">
      <c r="A1601" t="str">
        <f>IFERROR(INDEX(Datensatz!C$2:AAB$1543, _xlfn.AGGREGATE(15,6,(ROW(Datensatz!C$2:C$1543)-1)/(ISTEXT(INDEX(Datensatz!C$2:AAB$1543,,MATCH("F5", Datensatz!C$1:AAB$1,0)))), ROW(A1597)), MATCH("F5", Datensatz!C$1:AAB$1,0)), "")</f>
        <v/>
      </c>
    </row>
    <row r="1602" spans="1:1" x14ac:dyDescent="0.25">
      <c r="A1602" t="str">
        <f>IFERROR(INDEX(Datensatz!C$2:AAB$1543, _xlfn.AGGREGATE(15,6,(ROW(Datensatz!C$2:C$1543)-1)/(ISTEXT(INDEX(Datensatz!C$2:AAB$1543,,MATCH("F5", Datensatz!C$1:AAB$1,0)))), ROW(A1598)), MATCH("F5", Datensatz!C$1:AAB$1,0)), "")</f>
        <v/>
      </c>
    </row>
    <row r="1603" spans="1:1" x14ac:dyDescent="0.25">
      <c r="A1603" t="str">
        <f>IFERROR(INDEX(Datensatz!C$2:AAB$1543, _xlfn.AGGREGATE(15,6,(ROW(Datensatz!C$2:C$1543)-1)/(ISTEXT(INDEX(Datensatz!C$2:AAB$1543,,MATCH("F5", Datensatz!C$1:AAB$1,0)))), ROW(A1599)), MATCH("F5", Datensatz!C$1:AAB$1,0)), "")</f>
        <v/>
      </c>
    </row>
    <row r="1604" spans="1:1" x14ac:dyDescent="0.25">
      <c r="A1604" t="str">
        <f>IFERROR(INDEX(Datensatz!C$2:AAB$1543, _xlfn.AGGREGATE(15,6,(ROW(Datensatz!C$2:C$1543)-1)/(ISTEXT(INDEX(Datensatz!C$2:AAB$1543,,MATCH("F5", Datensatz!C$1:AAB$1,0)))), ROW(A1600)), MATCH("F5", Datensatz!C$1:AAB$1,0)), "")</f>
        <v/>
      </c>
    </row>
    <row r="1605" spans="1:1" x14ac:dyDescent="0.25">
      <c r="A1605" t="str">
        <f>IFERROR(INDEX(Datensatz!C$2:AAB$1543, _xlfn.AGGREGATE(15,6,(ROW(Datensatz!C$2:C$1543)-1)/(ISTEXT(INDEX(Datensatz!C$2:AAB$1543,,MATCH("F5", Datensatz!C$1:AAB$1,0)))), ROW(A1601)), MATCH("F5", Datensatz!C$1:AAB$1,0)), "")</f>
        <v/>
      </c>
    </row>
    <row r="1606" spans="1:1" x14ac:dyDescent="0.25">
      <c r="A1606" t="str">
        <f>IFERROR(INDEX(Datensatz!C$2:AAB$1543, _xlfn.AGGREGATE(15,6,(ROW(Datensatz!C$2:C$1543)-1)/(ISTEXT(INDEX(Datensatz!C$2:AAB$1543,,MATCH("F5", Datensatz!C$1:AAB$1,0)))), ROW(A1602)), MATCH("F5", Datensatz!C$1:AAB$1,0)), "")</f>
        <v/>
      </c>
    </row>
    <row r="1607" spans="1:1" x14ac:dyDescent="0.25">
      <c r="A1607" t="str">
        <f>IFERROR(INDEX(Datensatz!C$2:AAB$1543, _xlfn.AGGREGATE(15,6,(ROW(Datensatz!C$2:C$1543)-1)/(ISTEXT(INDEX(Datensatz!C$2:AAB$1543,,MATCH("F5", Datensatz!C$1:AAB$1,0)))), ROW(A1603)), MATCH("F5", Datensatz!C$1:AAB$1,0)), "")</f>
        <v/>
      </c>
    </row>
    <row r="1608" spans="1:1" x14ac:dyDescent="0.25">
      <c r="A1608" t="str">
        <f>IFERROR(INDEX(Datensatz!C$2:AAB$1543, _xlfn.AGGREGATE(15,6,(ROW(Datensatz!C$2:C$1543)-1)/(ISTEXT(INDEX(Datensatz!C$2:AAB$1543,,MATCH("F5", Datensatz!C$1:AAB$1,0)))), ROW(A1604)), MATCH("F5", Datensatz!C$1:AAB$1,0)), "")</f>
        <v/>
      </c>
    </row>
    <row r="1609" spans="1:1" x14ac:dyDescent="0.25">
      <c r="A1609" t="str">
        <f>IFERROR(INDEX(Datensatz!C$2:AAB$1543, _xlfn.AGGREGATE(15,6,(ROW(Datensatz!C$2:C$1543)-1)/(ISTEXT(INDEX(Datensatz!C$2:AAB$1543,,MATCH("F5", Datensatz!C$1:AAB$1,0)))), ROW(A1605)), MATCH("F5", Datensatz!C$1:AAB$1,0)), "")</f>
        <v/>
      </c>
    </row>
    <row r="1610" spans="1:1" x14ac:dyDescent="0.25">
      <c r="A1610" t="str">
        <f>IFERROR(INDEX(Datensatz!C$2:AAB$1543, _xlfn.AGGREGATE(15,6,(ROW(Datensatz!C$2:C$1543)-1)/(ISTEXT(INDEX(Datensatz!C$2:AAB$1543,,MATCH("F5", Datensatz!C$1:AAB$1,0)))), ROW(A1606)), MATCH("F5", Datensatz!C$1:AAB$1,0)), "")</f>
        <v/>
      </c>
    </row>
    <row r="1611" spans="1:1" x14ac:dyDescent="0.25">
      <c r="A1611" t="str">
        <f>IFERROR(INDEX(Datensatz!C$2:AAB$1543, _xlfn.AGGREGATE(15,6,(ROW(Datensatz!C$2:C$1543)-1)/(ISTEXT(INDEX(Datensatz!C$2:AAB$1543,,MATCH("F5", Datensatz!C$1:AAB$1,0)))), ROW(A1607)), MATCH("F5", Datensatz!C$1:AAB$1,0)), "")</f>
        <v/>
      </c>
    </row>
    <row r="1612" spans="1:1" x14ac:dyDescent="0.25">
      <c r="A1612" t="str">
        <f>IFERROR(INDEX(Datensatz!C$2:AAB$1543, _xlfn.AGGREGATE(15,6,(ROW(Datensatz!C$2:C$1543)-1)/(ISTEXT(INDEX(Datensatz!C$2:AAB$1543,,MATCH("F5", Datensatz!C$1:AAB$1,0)))), ROW(A1608)), MATCH("F5", Datensatz!C$1:AAB$1,0)), "")</f>
        <v/>
      </c>
    </row>
    <row r="1613" spans="1:1" x14ac:dyDescent="0.25">
      <c r="A1613" t="str">
        <f>IFERROR(INDEX(Datensatz!C$2:AAB$1543, _xlfn.AGGREGATE(15,6,(ROW(Datensatz!C$2:C$1543)-1)/(ISTEXT(INDEX(Datensatz!C$2:AAB$1543,,MATCH("F5", Datensatz!C$1:AAB$1,0)))), ROW(A1609)), MATCH("F5", Datensatz!C$1:AAB$1,0)), "")</f>
        <v/>
      </c>
    </row>
    <row r="1614" spans="1:1" x14ac:dyDescent="0.25">
      <c r="A1614" t="str">
        <f>IFERROR(INDEX(Datensatz!C$2:AAB$1543, _xlfn.AGGREGATE(15,6,(ROW(Datensatz!C$2:C$1543)-1)/(ISTEXT(INDEX(Datensatz!C$2:AAB$1543,,MATCH("F5", Datensatz!C$1:AAB$1,0)))), ROW(A1610)), MATCH("F5", Datensatz!C$1:AAB$1,0)), "")</f>
        <v/>
      </c>
    </row>
    <row r="1615" spans="1:1" x14ac:dyDescent="0.25">
      <c r="A1615" t="str">
        <f>IFERROR(INDEX(Datensatz!C$2:AAB$1543, _xlfn.AGGREGATE(15,6,(ROW(Datensatz!C$2:C$1543)-1)/(ISTEXT(INDEX(Datensatz!C$2:AAB$1543,,MATCH("F5", Datensatz!C$1:AAB$1,0)))), ROW(A1611)), MATCH("F5", Datensatz!C$1:AAB$1,0)), "")</f>
        <v/>
      </c>
    </row>
    <row r="1616" spans="1:1" x14ac:dyDescent="0.25">
      <c r="A1616" t="str">
        <f>IFERROR(INDEX(Datensatz!C$2:AAB$1543, _xlfn.AGGREGATE(15,6,(ROW(Datensatz!C$2:C$1543)-1)/(ISTEXT(INDEX(Datensatz!C$2:AAB$1543,,MATCH("F5", Datensatz!C$1:AAB$1,0)))), ROW(A1612)), MATCH("F5", Datensatz!C$1:AAB$1,0)), "")</f>
        <v/>
      </c>
    </row>
    <row r="1617" spans="1:1" x14ac:dyDescent="0.25">
      <c r="A1617" t="str">
        <f>IFERROR(INDEX(Datensatz!C$2:AAB$1543, _xlfn.AGGREGATE(15,6,(ROW(Datensatz!C$2:C$1543)-1)/(ISTEXT(INDEX(Datensatz!C$2:AAB$1543,,MATCH("F5", Datensatz!C$1:AAB$1,0)))), ROW(A1613)), MATCH("F5", Datensatz!C$1:AAB$1,0)), "")</f>
        <v/>
      </c>
    </row>
    <row r="1618" spans="1:1" x14ac:dyDescent="0.25">
      <c r="A1618" t="str">
        <f>IFERROR(INDEX(Datensatz!C$2:AAB$1543, _xlfn.AGGREGATE(15,6,(ROW(Datensatz!C$2:C$1543)-1)/(ISTEXT(INDEX(Datensatz!C$2:AAB$1543,,MATCH("F5", Datensatz!C$1:AAB$1,0)))), ROW(A1614)), MATCH("F5", Datensatz!C$1:AAB$1,0)), "")</f>
        <v/>
      </c>
    </row>
    <row r="1619" spans="1:1" x14ac:dyDescent="0.25">
      <c r="A1619" t="str">
        <f>IFERROR(INDEX(Datensatz!C$2:AAB$1543, _xlfn.AGGREGATE(15,6,(ROW(Datensatz!C$2:C$1543)-1)/(ISTEXT(INDEX(Datensatz!C$2:AAB$1543,,MATCH("F5", Datensatz!C$1:AAB$1,0)))), ROW(A1615)), MATCH("F5", Datensatz!C$1:AAB$1,0)), "")</f>
        <v/>
      </c>
    </row>
    <row r="1620" spans="1:1" x14ac:dyDescent="0.25">
      <c r="A1620" t="str">
        <f>IFERROR(INDEX(Datensatz!C$2:AAB$1543, _xlfn.AGGREGATE(15,6,(ROW(Datensatz!C$2:C$1543)-1)/(ISTEXT(INDEX(Datensatz!C$2:AAB$1543,,MATCH("F5", Datensatz!C$1:AAB$1,0)))), ROW(A1616)), MATCH("F5", Datensatz!C$1:AAB$1,0)), "")</f>
        <v/>
      </c>
    </row>
    <row r="1621" spans="1:1" x14ac:dyDescent="0.25">
      <c r="A1621" t="str">
        <f>IFERROR(INDEX(Datensatz!C$2:AAB$1543, _xlfn.AGGREGATE(15,6,(ROW(Datensatz!C$2:C$1543)-1)/(ISTEXT(INDEX(Datensatz!C$2:AAB$1543,,MATCH("F5", Datensatz!C$1:AAB$1,0)))), ROW(A1617)), MATCH("F5", Datensatz!C$1:AAB$1,0)), "")</f>
        <v/>
      </c>
    </row>
    <row r="1622" spans="1:1" x14ac:dyDescent="0.25">
      <c r="A1622" t="str">
        <f>IFERROR(INDEX(Datensatz!C$2:AAB$1543, _xlfn.AGGREGATE(15,6,(ROW(Datensatz!C$2:C$1543)-1)/(ISTEXT(INDEX(Datensatz!C$2:AAB$1543,,MATCH("F5", Datensatz!C$1:AAB$1,0)))), ROW(A1618)), MATCH("F5", Datensatz!C$1:AAB$1,0)), "")</f>
        <v/>
      </c>
    </row>
    <row r="1623" spans="1:1" x14ac:dyDescent="0.25">
      <c r="A1623" t="str">
        <f>IFERROR(INDEX(Datensatz!C$2:AAB$1543, _xlfn.AGGREGATE(15,6,(ROW(Datensatz!C$2:C$1543)-1)/(ISTEXT(INDEX(Datensatz!C$2:AAB$1543,,MATCH("F5", Datensatz!C$1:AAB$1,0)))), ROW(A1619)), MATCH("F5", Datensatz!C$1:AAB$1,0)), "")</f>
        <v/>
      </c>
    </row>
    <row r="1624" spans="1:1" x14ac:dyDescent="0.25">
      <c r="A1624" t="str">
        <f>IFERROR(INDEX(Datensatz!C$2:AAB$1543, _xlfn.AGGREGATE(15,6,(ROW(Datensatz!C$2:C$1543)-1)/(ISTEXT(INDEX(Datensatz!C$2:AAB$1543,,MATCH("F5", Datensatz!C$1:AAB$1,0)))), ROW(A1620)), MATCH("F5", Datensatz!C$1:AAB$1,0)), "")</f>
        <v/>
      </c>
    </row>
    <row r="1625" spans="1:1" x14ac:dyDescent="0.25">
      <c r="A1625" t="str">
        <f>IFERROR(INDEX(Datensatz!C$2:AAB$1543, _xlfn.AGGREGATE(15,6,(ROW(Datensatz!C$2:C$1543)-1)/(ISTEXT(INDEX(Datensatz!C$2:AAB$1543,,MATCH("F5", Datensatz!C$1:AAB$1,0)))), ROW(A1621)), MATCH("F5", Datensatz!C$1:AAB$1,0)), "")</f>
        <v/>
      </c>
    </row>
    <row r="1626" spans="1:1" x14ac:dyDescent="0.25">
      <c r="A1626" t="str">
        <f>IFERROR(INDEX(Datensatz!C$2:AAB$1543, _xlfn.AGGREGATE(15,6,(ROW(Datensatz!C$2:C$1543)-1)/(ISTEXT(INDEX(Datensatz!C$2:AAB$1543,,MATCH("F5", Datensatz!C$1:AAB$1,0)))), ROW(A1622)), MATCH("F5", Datensatz!C$1:AAB$1,0)), "")</f>
        <v/>
      </c>
    </row>
    <row r="1627" spans="1:1" x14ac:dyDescent="0.25">
      <c r="A1627" t="str">
        <f>IFERROR(INDEX(Datensatz!C$2:AAB$1543, _xlfn.AGGREGATE(15,6,(ROW(Datensatz!C$2:C$1543)-1)/(ISTEXT(INDEX(Datensatz!C$2:AAB$1543,,MATCH("F5", Datensatz!C$1:AAB$1,0)))), ROW(A1623)), MATCH("F5", Datensatz!C$1:AAB$1,0)), "")</f>
        <v/>
      </c>
    </row>
    <row r="1628" spans="1:1" x14ac:dyDescent="0.25">
      <c r="A1628" t="str">
        <f>IFERROR(INDEX(Datensatz!C$2:AAB$1543, _xlfn.AGGREGATE(15,6,(ROW(Datensatz!C$2:C$1543)-1)/(ISTEXT(INDEX(Datensatz!C$2:AAB$1543,,MATCH("F5", Datensatz!C$1:AAB$1,0)))), ROW(A1624)), MATCH("F5", Datensatz!C$1:AAB$1,0)), "")</f>
        <v/>
      </c>
    </row>
    <row r="1629" spans="1:1" x14ac:dyDescent="0.25">
      <c r="A1629" t="str">
        <f>IFERROR(INDEX(Datensatz!C$2:AAB$1543, _xlfn.AGGREGATE(15,6,(ROW(Datensatz!C$2:C$1543)-1)/(ISTEXT(INDEX(Datensatz!C$2:AAB$1543,,MATCH("F5", Datensatz!C$1:AAB$1,0)))), ROW(A1625)), MATCH("F5", Datensatz!C$1:AAB$1,0)), "")</f>
        <v/>
      </c>
    </row>
    <row r="1630" spans="1:1" x14ac:dyDescent="0.25">
      <c r="A1630" t="str">
        <f>IFERROR(INDEX(Datensatz!C$2:AAB$1543, _xlfn.AGGREGATE(15,6,(ROW(Datensatz!C$2:C$1543)-1)/(ISTEXT(INDEX(Datensatz!C$2:AAB$1543,,MATCH("F5", Datensatz!C$1:AAB$1,0)))), ROW(A1626)), MATCH("F5", Datensatz!C$1:AAB$1,0)), "")</f>
        <v/>
      </c>
    </row>
    <row r="1631" spans="1:1" x14ac:dyDescent="0.25">
      <c r="A1631" t="str">
        <f>IFERROR(INDEX(Datensatz!C$2:AAB$1543, _xlfn.AGGREGATE(15,6,(ROW(Datensatz!C$2:C$1543)-1)/(ISTEXT(INDEX(Datensatz!C$2:AAB$1543,,MATCH("F5", Datensatz!C$1:AAB$1,0)))), ROW(A1627)), MATCH("F5", Datensatz!C$1:AAB$1,0)), "")</f>
        <v/>
      </c>
    </row>
    <row r="1632" spans="1:1" x14ac:dyDescent="0.25">
      <c r="A1632" t="str">
        <f>IFERROR(INDEX(Datensatz!C$2:AAB$1543, _xlfn.AGGREGATE(15,6,(ROW(Datensatz!C$2:C$1543)-1)/(ISTEXT(INDEX(Datensatz!C$2:AAB$1543,,MATCH("F5", Datensatz!C$1:AAB$1,0)))), ROW(A1628)), MATCH("F5", Datensatz!C$1:AAB$1,0)), "")</f>
        <v/>
      </c>
    </row>
    <row r="1633" spans="1:1" x14ac:dyDescent="0.25">
      <c r="A1633" t="str">
        <f>IFERROR(INDEX(Datensatz!C$2:AAB$1543, _xlfn.AGGREGATE(15,6,(ROW(Datensatz!C$2:C$1543)-1)/(ISTEXT(INDEX(Datensatz!C$2:AAB$1543,,MATCH("F5", Datensatz!C$1:AAB$1,0)))), ROW(A1629)), MATCH("F5", Datensatz!C$1:AAB$1,0)), "")</f>
        <v/>
      </c>
    </row>
    <row r="1634" spans="1:1" x14ac:dyDescent="0.25">
      <c r="A1634" t="str">
        <f>IFERROR(INDEX(Datensatz!C$2:AAB$1543, _xlfn.AGGREGATE(15,6,(ROW(Datensatz!C$2:C$1543)-1)/(ISTEXT(INDEX(Datensatz!C$2:AAB$1543,,MATCH("F5", Datensatz!C$1:AAB$1,0)))), ROW(A1630)), MATCH("F5", Datensatz!C$1:AAB$1,0)), "")</f>
        <v/>
      </c>
    </row>
    <row r="1635" spans="1:1" x14ac:dyDescent="0.25">
      <c r="A1635" t="str">
        <f>IFERROR(INDEX(Datensatz!C$2:AAB$1543, _xlfn.AGGREGATE(15,6,(ROW(Datensatz!C$2:C$1543)-1)/(ISTEXT(INDEX(Datensatz!C$2:AAB$1543,,MATCH("F5", Datensatz!C$1:AAB$1,0)))), ROW(A1631)), MATCH("F5", Datensatz!C$1:AAB$1,0)), "")</f>
        <v/>
      </c>
    </row>
    <row r="1636" spans="1:1" x14ac:dyDescent="0.25">
      <c r="A1636" t="str">
        <f>IFERROR(INDEX(Datensatz!C$2:AAB$1543, _xlfn.AGGREGATE(15,6,(ROW(Datensatz!C$2:C$1543)-1)/(ISTEXT(INDEX(Datensatz!C$2:AAB$1543,,MATCH("F5", Datensatz!C$1:AAB$1,0)))), ROW(A1632)), MATCH("F5", Datensatz!C$1:AAB$1,0)), "")</f>
        <v/>
      </c>
    </row>
    <row r="1637" spans="1:1" x14ac:dyDescent="0.25">
      <c r="A1637" t="str">
        <f>IFERROR(INDEX(Datensatz!C$2:AAB$1543, _xlfn.AGGREGATE(15,6,(ROW(Datensatz!C$2:C$1543)-1)/(ISTEXT(INDEX(Datensatz!C$2:AAB$1543,,MATCH("F5", Datensatz!C$1:AAB$1,0)))), ROW(A1633)), MATCH("F5", Datensatz!C$1:AAB$1,0)), "")</f>
        <v/>
      </c>
    </row>
    <row r="1638" spans="1:1" x14ac:dyDescent="0.25">
      <c r="A1638" t="str">
        <f>IFERROR(INDEX(Datensatz!C$2:AAB$1543, _xlfn.AGGREGATE(15,6,(ROW(Datensatz!C$2:C$1543)-1)/(ISTEXT(INDEX(Datensatz!C$2:AAB$1543,,MATCH("F5", Datensatz!C$1:AAB$1,0)))), ROW(A1634)), MATCH("F5", Datensatz!C$1:AAB$1,0)), "")</f>
        <v/>
      </c>
    </row>
    <row r="1639" spans="1:1" x14ac:dyDescent="0.25">
      <c r="A1639" t="str">
        <f>IFERROR(INDEX(Datensatz!C$2:AAB$1543, _xlfn.AGGREGATE(15,6,(ROW(Datensatz!C$2:C$1543)-1)/(ISTEXT(INDEX(Datensatz!C$2:AAB$1543,,MATCH("F5", Datensatz!C$1:AAB$1,0)))), ROW(A1635)), MATCH("F5", Datensatz!C$1:AAB$1,0)), "")</f>
        <v/>
      </c>
    </row>
    <row r="1640" spans="1:1" x14ac:dyDescent="0.25">
      <c r="A1640" t="str">
        <f>IFERROR(INDEX(Datensatz!C$2:AAB$1543, _xlfn.AGGREGATE(15,6,(ROW(Datensatz!C$2:C$1543)-1)/(ISTEXT(INDEX(Datensatz!C$2:AAB$1543,,MATCH("F5", Datensatz!C$1:AAB$1,0)))), ROW(A1636)), MATCH("F5", Datensatz!C$1:AAB$1,0)), "")</f>
        <v/>
      </c>
    </row>
    <row r="1641" spans="1:1" x14ac:dyDescent="0.25">
      <c r="A1641" t="str">
        <f>IFERROR(INDEX(Datensatz!C$2:AAB$1543, _xlfn.AGGREGATE(15,6,(ROW(Datensatz!C$2:C$1543)-1)/(ISTEXT(INDEX(Datensatz!C$2:AAB$1543,,MATCH("F5", Datensatz!C$1:AAB$1,0)))), ROW(A1637)), MATCH("F5", Datensatz!C$1:AAB$1,0)), "")</f>
        <v/>
      </c>
    </row>
    <row r="1642" spans="1:1" x14ac:dyDescent="0.25">
      <c r="A1642" t="str">
        <f>IFERROR(INDEX(Datensatz!C$2:AAB$1543, _xlfn.AGGREGATE(15,6,(ROW(Datensatz!C$2:C$1543)-1)/(ISTEXT(INDEX(Datensatz!C$2:AAB$1543,,MATCH("F5", Datensatz!C$1:AAB$1,0)))), ROW(A1638)), MATCH("F5", Datensatz!C$1:AAB$1,0)), "")</f>
        <v/>
      </c>
    </row>
    <row r="1643" spans="1:1" x14ac:dyDescent="0.25">
      <c r="A1643" t="str">
        <f>IFERROR(INDEX(Datensatz!C$2:AAB$1543, _xlfn.AGGREGATE(15,6,(ROW(Datensatz!C$2:C$1543)-1)/(ISTEXT(INDEX(Datensatz!C$2:AAB$1543,,MATCH("F5", Datensatz!C$1:AAB$1,0)))), ROW(A1639)), MATCH("F5", Datensatz!C$1:AAB$1,0)), "")</f>
        <v/>
      </c>
    </row>
    <row r="1644" spans="1:1" x14ac:dyDescent="0.25">
      <c r="A1644" t="str">
        <f>IFERROR(INDEX(Datensatz!C$2:AAB$1543, _xlfn.AGGREGATE(15,6,(ROW(Datensatz!C$2:C$1543)-1)/(ISTEXT(INDEX(Datensatz!C$2:AAB$1543,,MATCH("F5", Datensatz!C$1:AAB$1,0)))), ROW(A1640)), MATCH("F5", Datensatz!C$1:AAB$1,0)), "")</f>
        <v/>
      </c>
    </row>
    <row r="1645" spans="1:1" x14ac:dyDescent="0.25">
      <c r="A1645" t="str">
        <f>IFERROR(INDEX(Datensatz!C$2:AAB$1543, _xlfn.AGGREGATE(15,6,(ROW(Datensatz!C$2:C$1543)-1)/(ISTEXT(INDEX(Datensatz!C$2:AAB$1543,,MATCH("F5", Datensatz!C$1:AAB$1,0)))), ROW(A1641)), MATCH("F5", Datensatz!C$1:AAB$1,0)), "")</f>
        <v/>
      </c>
    </row>
    <row r="1646" spans="1:1" x14ac:dyDescent="0.25">
      <c r="A1646" t="str">
        <f>IFERROR(INDEX(Datensatz!C$2:AAB$1543, _xlfn.AGGREGATE(15,6,(ROW(Datensatz!C$2:C$1543)-1)/(ISTEXT(INDEX(Datensatz!C$2:AAB$1543,,MATCH("F5", Datensatz!C$1:AAB$1,0)))), ROW(A1642)), MATCH("F5", Datensatz!C$1:AAB$1,0)), "")</f>
        <v/>
      </c>
    </row>
    <row r="1647" spans="1:1" x14ac:dyDescent="0.25">
      <c r="A1647" t="str">
        <f>IFERROR(INDEX(Datensatz!C$2:AAB$1543, _xlfn.AGGREGATE(15,6,(ROW(Datensatz!C$2:C$1543)-1)/(ISTEXT(INDEX(Datensatz!C$2:AAB$1543,,MATCH("F5", Datensatz!C$1:AAB$1,0)))), ROW(A1643)), MATCH("F5", Datensatz!C$1:AAB$1,0)), "")</f>
        <v/>
      </c>
    </row>
    <row r="1648" spans="1:1" x14ac:dyDescent="0.25">
      <c r="A1648" t="str">
        <f>IFERROR(INDEX(Datensatz!C$2:AAB$1543, _xlfn.AGGREGATE(15,6,(ROW(Datensatz!C$2:C$1543)-1)/(ISTEXT(INDEX(Datensatz!C$2:AAB$1543,,MATCH("F5", Datensatz!C$1:AAB$1,0)))), ROW(A1644)), MATCH("F5", Datensatz!C$1:AAB$1,0)), "")</f>
        <v/>
      </c>
    </row>
    <row r="1649" spans="1:1" x14ac:dyDescent="0.25">
      <c r="A1649" t="str">
        <f>IFERROR(INDEX(Datensatz!C$2:AAB$1543, _xlfn.AGGREGATE(15,6,(ROW(Datensatz!C$2:C$1543)-1)/(ISTEXT(INDEX(Datensatz!C$2:AAB$1543,,MATCH("F5", Datensatz!C$1:AAB$1,0)))), ROW(A1645)), MATCH("F5", Datensatz!C$1:AAB$1,0)), "")</f>
        <v/>
      </c>
    </row>
    <row r="1650" spans="1:1" x14ac:dyDescent="0.25">
      <c r="A1650" t="str">
        <f>IFERROR(INDEX(Datensatz!C$2:AAB$1543, _xlfn.AGGREGATE(15,6,(ROW(Datensatz!C$2:C$1543)-1)/(ISTEXT(INDEX(Datensatz!C$2:AAB$1543,,MATCH("F5", Datensatz!C$1:AAB$1,0)))), ROW(A1646)), MATCH("F5", Datensatz!C$1:AAB$1,0)), "")</f>
        <v/>
      </c>
    </row>
    <row r="1651" spans="1:1" x14ac:dyDescent="0.25">
      <c r="A1651" t="str">
        <f>IFERROR(INDEX(Datensatz!C$2:AAB$1543, _xlfn.AGGREGATE(15,6,(ROW(Datensatz!C$2:C$1543)-1)/(ISTEXT(INDEX(Datensatz!C$2:AAB$1543,,MATCH("F5", Datensatz!C$1:AAB$1,0)))), ROW(A1647)), MATCH("F5", Datensatz!C$1:AAB$1,0)), "")</f>
        <v/>
      </c>
    </row>
    <row r="1652" spans="1:1" x14ac:dyDescent="0.25">
      <c r="A1652" t="str">
        <f>IFERROR(INDEX(Datensatz!C$2:AAB$1543, _xlfn.AGGREGATE(15,6,(ROW(Datensatz!C$2:C$1543)-1)/(ISTEXT(INDEX(Datensatz!C$2:AAB$1543,,MATCH("F5", Datensatz!C$1:AAB$1,0)))), ROW(A1648)), MATCH("F5", Datensatz!C$1:AAB$1,0)), "")</f>
        <v/>
      </c>
    </row>
    <row r="1653" spans="1:1" x14ac:dyDescent="0.25">
      <c r="A1653" t="str">
        <f>IFERROR(INDEX(Datensatz!C$2:AAB$1543, _xlfn.AGGREGATE(15,6,(ROW(Datensatz!C$2:C$1543)-1)/(ISTEXT(INDEX(Datensatz!C$2:AAB$1543,,MATCH("F5", Datensatz!C$1:AAB$1,0)))), ROW(A1649)), MATCH("F5", Datensatz!C$1:AAB$1,0)), "")</f>
        <v/>
      </c>
    </row>
    <row r="1654" spans="1:1" x14ac:dyDescent="0.25">
      <c r="A1654" t="str">
        <f>IFERROR(INDEX(Datensatz!C$2:AAB$1543, _xlfn.AGGREGATE(15,6,(ROW(Datensatz!C$2:C$1543)-1)/(ISTEXT(INDEX(Datensatz!C$2:AAB$1543,,MATCH("F5", Datensatz!C$1:AAB$1,0)))), ROW(A1650)), MATCH("F5", Datensatz!C$1:AAB$1,0)), "")</f>
        <v/>
      </c>
    </row>
    <row r="1655" spans="1:1" x14ac:dyDescent="0.25">
      <c r="A1655" t="str">
        <f>IFERROR(INDEX(Datensatz!C$2:AAB$1543, _xlfn.AGGREGATE(15,6,(ROW(Datensatz!C$2:C$1543)-1)/(ISTEXT(INDEX(Datensatz!C$2:AAB$1543,,MATCH("F5", Datensatz!C$1:AAB$1,0)))), ROW(A1651)), MATCH("F5", Datensatz!C$1:AAB$1,0)), "")</f>
        <v/>
      </c>
    </row>
    <row r="1656" spans="1:1" x14ac:dyDescent="0.25">
      <c r="A1656" t="str">
        <f>IFERROR(INDEX(Datensatz!C$2:AAB$1543, _xlfn.AGGREGATE(15,6,(ROW(Datensatz!C$2:C$1543)-1)/(ISTEXT(INDEX(Datensatz!C$2:AAB$1543,,MATCH("F5", Datensatz!C$1:AAB$1,0)))), ROW(A1652)), MATCH("F5", Datensatz!C$1:AAB$1,0)), "")</f>
        <v/>
      </c>
    </row>
    <row r="1657" spans="1:1" x14ac:dyDescent="0.25">
      <c r="A1657" t="str">
        <f>IFERROR(INDEX(Datensatz!C$2:AAB$1543, _xlfn.AGGREGATE(15,6,(ROW(Datensatz!C$2:C$1543)-1)/(ISTEXT(INDEX(Datensatz!C$2:AAB$1543,,MATCH("F5", Datensatz!C$1:AAB$1,0)))), ROW(A1653)), MATCH("F5", Datensatz!C$1:AAB$1,0)), "")</f>
        <v/>
      </c>
    </row>
    <row r="1658" spans="1:1" x14ac:dyDescent="0.25">
      <c r="A1658" t="str">
        <f>IFERROR(INDEX(Datensatz!C$2:AAB$1543, _xlfn.AGGREGATE(15,6,(ROW(Datensatz!C$2:C$1543)-1)/(ISTEXT(INDEX(Datensatz!C$2:AAB$1543,,MATCH("F5", Datensatz!C$1:AAB$1,0)))), ROW(A1654)), MATCH("F5", Datensatz!C$1:AAB$1,0)), "")</f>
        <v/>
      </c>
    </row>
    <row r="1659" spans="1:1" x14ac:dyDescent="0.25">
      <c r="A1659" t="str">
        <f>IFERROR(INDEX(Datensatz!C$2:AAB$1543, _xlfn.AGGREGATE(15,6,(ROW(Datensatz!C$2:C$1543)-1)/(ISTEXT(INDEX(Datensatz!C$2:AAB$1543,,MATCH("F5", Datensatz!C$1:AAB$1,0)))), ROW(A1655)), MATCH("F5", Datensatz!C$1:AAB$1,0)), "")</f>
        <v/>
      </c>
    </row>
    <row r="1660" spans="1:1" x14ac:dyDescent="0.25">
      <c r="A1660" t="str">
        <f>IFERROR(INDEX(Datensatz!C$2:AAB$1543, _xlfn.AGGREGATE(15,6,(ROW(Datensatz!C$2:C$1543)-1)/(ISTEXT(INDEX(Datensatz!C$2:AAB$1543,,MATCH("F5", Datensatz!C$1:AAB$1,0)))), ROW(A1656)), MATCH("F5", Datensatz!C$1:AAB$1,0)), "")</f>
        <v/>
      </c>
    </row>
    <row r="1661" spans="1:1" x14ac:dyDescent="0.25">
      <c r="A1661" t="str">
        <f>IFERROR(INDEX(Datensatz!C$2:AAB$1543, _xlfn.AGGREGATE(15,6,(ROW(Datensatz!C$2:C$1543)-1)/(ISTEXT(INDEX(Datensatz!C$2:AAB$1543,,MATCH("F5", Datensatz!C$1:AAB$1,0)))), ROW(A1657)), MATCH("F5", Datensatz!C$1:AAB$1,0)), "")</f>
        <v/>
      </c>
    </row>
    <row r="1662" spans="1:1" x14ac:dyDescent="0.25">
      <c r="A1662" t="str">
        <f>IFERROR(INDEX(Datensatz!C$2:AAB$1543, _xlfn.AGGREGATE(15,6,(ROW(Datensatz!C$2:C$1543)-1)/(ISTEXT(INDEX(Datensatz!C$2:AAB$1543,,MATCH("F5", Datensatz!C$1:AAB$1,0)))), ROW(A1658)), MATCH("F5", Datensatz!C$1:AAB$1,0)), "")</f>
        <v/>
      </c>
    </row>
    <row r="1663" spans="1:1" x14ac:dyDescent="0.25">
      <c r="A1663" t="str">
        <f>IFERROR(INDEX(Datensatz!C$2:AAB$1543, _xlfn.AGGREGATE(15,6,(ROW(Datensatz!C$2:C$1543)-1)/(ISTEXT(INDEX(Datensatz!C$2:AAB$1543,,MATCH("F5", Datensatz!C$1:AAB$1,0)))), ROW(A1659)), MATCH("F5", Datensatz!C$1:AAB$1,0)), "")</f>
        <v/>
      </c>
    </row>
    <row r="1664" spans="1:1" x14ac:dyDescent="0.25">
      <c r="A1664" t="str">
        <f>IFERROR(INDEX(Datensatz!C$2:AAB$1543, _xlfn.AGGREGATE(15,6,(ROW(Datensatz!C$2:C$1543)-1)/(ISTEXT(INDEX(Datensatz!C$2:AAB$1543,,MATCH("F5", Datensatz!C$1:AAB$1,0)))), ROW(A1660)), MATCH("F5", Datensatz!C$1:AAB$1,0)), "")</f>
        <v/>
      </c>
    </row>
    <row r="1665" spans="1:1" x14ac:dyDescent="0.25">
      <c r="A1665" t="str">
        <f>IFERROR(INDEX(Datensatz!C$2:AAB$1543, _xlfn.AGGREGATE(15,6,(ROW(Datensatz!C$2:C$1543)-1)/(ISTEXT(INDEX(Datensatz!C$2:AAB$1543,,MATCH("F5", Datensatz!C$1:AAB$1,0)))), ROW(A1661)), MATCH("F5", Datensatz!C$1:AAB$1,0)), "")</f>
        <v/>
      </c>
    </row>
    <row r="1666" spans="1:1" x14ac:dyDescent="0.25">
      <c r="A1666" t="str">
        <f>IFERROR(INDEX(Datensatz!C$2:AAB$1543, _xlfn.AGGREGATE(15,6,(ROW(Datensatz!C$2:C$1543)-1)/(ISTEXT(INDEX(Datensatz!C$2:AAB$1543,,MATCH("F5", Datensatz!C$1:AAB$1,0)))), ROW(A1662)), MATCH("F5", Datensatz!C$1:AAB$1,0)), "")</f>
        <v/>
      </c>
    </row>
    <row r="1667" spans="1:1" x14ac:dyDescent="0.25">
      <c r="A1667" t="str">
        <f>IFERROR(INDEX(Datensatz!C$2:AAB$1543, _xlfn.AGGREGATE(15,6,(ROW(Datensatz!C$2:C$1543)-1)/(ISTEXT(INDEX(Datensatz!C$2:AAB$1543,,MATCH("F5", Datensatz!C$1:AAB$1,0)))), ROW(A1663)), MATCH("F5", Datensatz!C$1:AAB$1,0)), "")</f>
        <v/>
      </c>
    </row>
    <row r="1668" spans="1:1" x14ac:dyDescent="0.25">
      <c r="A1668" t="str">
        <f>IFERROR(INDEX(Datensatz!C$2:AAB$1543, _xlfn.AGGREGATE(15,6,(ROW(Datensatz!C$2:C$1543)-1)/(ISTEXT(INDEX(Datensatz!C$2:AAB$1543,,MATCH("F5", Datensatz!C$1:AAB$1,0)))), ROW(A1664)), MATCH("F5", Datensatz!C$1:AAB$1,0)), "")</f>
        <v/>
      </c>
    </row>
    <row r="1669" spans="1:1" x14ac:dyDescent="0.25">
      <c r="A1669" t="str">
        <f>IFERROR(INDEX(Datensatz!C$2:AAB$1543, _xlfn.AGGREGATE(15,6,(ROW(Datensatz!C$2:C$1543)-1)/(ISTEXT(INDEX(Datensatz!C$2:AAB$1543,,MATCH("F5", Datensatz!C$1:AAB$1,0)))), ROW(A1665)), MATCH("F5", Datensatz!C$1:AAB$1,0)), "")</f>
        <v/>
      </c>
    </row>
    <row r="1670" spans="1:1" x14ac:dyDescent="0.25">
      <c r="A1670" t="str">
        <f>IFERROR(INDEX(Datensatz!C$2:AAB$1543, _xlfn.AGGREGATE(15,6,(ROW(Datensatz!C$2:C$1543)-1)/(ISTEXT(INDEX(Datensatz!C$2:AAB$1543,,MATCH("F5", Datensatz!C$1:AAB$1,0)))), ROW(A1666)), MATCH("F5", Datensatz!C$1:AAB$1,0)), "")</f>
        <v/>
      </c>
    </row>
    <row r="1671" spans="1:1" x14ac:dyDescent="0.25">
      <c r="A1671" t="str">
        <f>IFERROR(INDEX(Datensatz!C$2:AAB$1543, _xlfn.AGGREGATE(15,6,(ROW(Datensatz!C$2:C$1543)-1)/(ISTEXT(INDEX(Datensatz!C$2:AAB$1543,,MATCH("F5", Datensatz!C$1:AAB$1,0)))), ROW(A1667)), MATCH("F5", Datensatz!C$1:AAB$1,0)), "")</f>
        <v/>
      </c>
    </row>
    <row r="1672" spans="1:1" x14ac:dyDescent="0.25">
      <c r="A1672" t="str">
        <f>IFERROR(INDEX(Datensatz!C$2:AAB$1543, _xlfn.AGGREGATE(15,6,(ROW(Datensatz!C$2:C$1543)-1)/(ISTEXT(INDEX(Datensatz!C$2:AAB$1543,,MATCH("F5", Datensatz!C$1:AAB$1,0)))), ROW(A1668)), MATCH("F5", Datensatz!C$1:AAB$1,0)), "")</f>
        <v/>
      </c>
    </row>
    <row r="1673" spans="1:1" x14ac:dyDescent="0.25">
      <c r="A1673" t="str">
        <f>IFERROR(INDEX(Datensatz!C$2:AAB$1543, _xlfn.AGGREGATE(15,6,(ROW(Datensatz!C$2:C$1543)-1)/(ISTEXT(INDEX(Datensatz!C$2:AAB$1543,,MATCH("F5", Datensatz!C$1:AAB$1,0)))), ROW(A1669)), MATCH("F5", Datensatz!C$1:AAB$1,0)), "")</f>
        <v/>
      </c>
    </row>
    <row r="1674" spans="1:1" x14ac:dyDescent="0.25">
      <c r="A1674" t="str">
        <f>IFERROR(INDEX(Datensatz!C$2:AAB$1543, _xlfn.AGGREGATE(15,6,(ROW(Datensatz!C$2:C$1543)-1)/(ISTEXT(INDEX(Datensatz!C$2:AAB$1543,,MATCH("F5", Datensatz!C$1:AAB$1,0)))), ROW(A1670)), MATCH("F5", Datensatz!C$1:AAB$1,0)), "")</f>
        <v/>
      </c>
    </row>
    <row r="1675" spans="1:1" x14ac:dyDescent="0.25">
      <c r="A1675" t="str">
        <f>IFERROR(INDEX(Datensatz!C$2:AAB$1543, _xlfn.AGGREGATE(15,6,(ROW(Datensatz!C$2:C$1543)-1)/(ISTEXT(INDEX(Datensatz!C$2:AAB$1543,,MATCH("F5", Datensatz!C$1:AAB$1,0)))), ROW(A1671)), MATCH("F5", Datensatz!C$1:AAB$1,0)), "")</f>
        <v/>
      </c>
    </row>
    <row r="1676" spans="1:1" x14ac:dyDescent="0.25">
      <c r="A1676" t="str">
        <f>IFERROR(INDEX(Datensatz!C$2:AAB$1543, _xlfn.AGGREGATE(15,6,(ROW(Datensatz!C$2:C$1543)-1)/(ISTEXT(INDEX(Datensatz!C$2:AAB$1543,,MATCH("F5", Datensatz!C$1:AAB$1,0)))), ROW(A1672)), MATCH("F5", Datensatz!C$1:AAB$1,0)), "")</f>
        <v/>
      </c>
    </row>
    <row r="1677" spans="1:1" x14ac:dyDescent="0.25">
      <c r="A1677" t="str">
        <f>IFERROR(INDEX(Datensatz!C$2:AAB$1543, _xlfn.AGGREGATE(15,6,(ROW(Datensatz!C$2:C$1543)-1)/(ISTEXT(INDEX(Datensatz!C$2:AAB$1543,,MATCH("F5", Datensatz!C$1:AAB$1,0)))), ROW(A1673)), MATCH("F5", Datensatz!C$1:AAB$1,0)), "")</f>
        <v/>
      </c>
    </row>
    <row r="1678" spans="1:1" x14ac:dyDescent="0.25">
      <c r="A1678" t="str">
        <f>IFERROR(INDEX(Datensatz!C$2:AAB$1543, _xlfn.AGGREGATE(15,6,(ROW(Datensatz!C$2:C$1543)-1)/(ISTEXT(INDEX(Datensatz!C$2:AAB$1543,,MATCH("F5", Datensatz!C$1:AAB$1,0)))), ROW(A1674)), MATCH("F5", Datensatz!C$1:AAB$1,0)), "")</f>
        <v/>
      </c>
    </row>
    <row r="1679" spans="1:1" x14ac:dyDescent="0.25">
      <c r="A1679" t="str">
        <f>IFERROR(INDEX(Datensatz!C$2:AAB$1543, _xlfn.AGGREGATE(15,6,(ROW(Datensatz!C$2:C$1543)-1)/(ISTEXT(INDEX(Datensatz!C$2:AAB$1543,,MATCH("F5", Datensatz!C$1:AAB$1,0)))), ROW(A1675)), MATCH("F5", Datensatz!C$1:AAB$1,0)), "")</f>
        <v/>
      </c>
    </row>
    <row r="1680" spans="1:1" x14ac:dyDescent="0.25">
      <c r="A1680" t="str">
        <f>IFERROR(INDEX(Datensatz!C$2:AAB$1543, _xlfn.AGGREGATE(15,6,(ROW(Datensatz!C$2:C$1543)-1)/(ISTEXT(INDEX(Datensatz!C$2:AAB$1543,,MATCH("F5", Datensatz!C$1:AAB$1,0)))), ROW(A1676)), MATCH("F5", Datensatz!C$1:AAB$1,0)), "")</f>
        <v/>
      </c>
    </row>
    <row r="1681" spans="1:1" x14ac:dyDescent="0.25">
      <c r="A1681" t="str">
        <f>IFERROR(INDEX(Datensatz!C$2:AAB$1543, _xlfn.AGGREGATE(15,6,(ROW(Datensatz!C$2:C$1543)-1)/(ISTEXT(INDEX(Datensatz!C$2:AAB$1543,,MATCH("F5", Datensatz!C$1:AAB$1,0)))), ROW(A1677)), MATCH("F5", Datensatz!C$1:AAB$1,0)), "")</f>
        <v/>
      </c>
    </row>
    <row r="1682" spans="1:1" x14ac:dyDescent="0.25">
      <c r="A1682" t="str">
        <f>IFERROR(INDEX(Datensatz!C$2:AAB$1543, _xlfn.AGGREGATE(15,6,(ROW(Datensatz!C$2:C$1543)-1)/(ISTEXT(INDEX(Datensatz!C$2:AAB$1543,,MATCH("F5", Datensatz!C$1:AAB$1,0)))), ROW(A1678)), MATCH("F5", Datensatz!C$1:AAB$1,0)), "")</f>
        <v/>
      </c>
    </row>
    <row r="1683" spans="1:1" x14ac:dyDescent="0.25">
      <c r="A1683" t="str">
        <f>IFERROR(INDEX(Datensatz!C$2:AAB$1543, _xlfn.AGGREGATE(15,6,(ROW(Datensatz!C$2:C$1543)-1)/(ISTEXT(INDEX(Datensatz!C$2:AAB$1543,,MATCH("F5", Datensatz!C$1:AAB$1,0)))), ROW(A1679)), MATCH("F5", Datensatz!C$1:AAB$1,0)), "")</f>
        <v/>
      </c>
    </row>
    <row r="1684" spans="1:1" x14ac:dyDescent="0.25">
      <c r="A1684" t="str">
        <f>IFERROR(INDEX(Datensatz!C$2:AAB$1543, _xlfn.AGGREGATE(15,6,(ROW(Datensatz!C$2:C$1543)-1)/(ISTEXT(INDEX(Datensatz!C$2:AAB$1543,,MATCH("F5", Datensatz!C$1:AAB$1,0)))), ROW(A1680)), MATCH("F5", Datensatz!C$1:AAB$1,0)), "")</f>
        <v/>
      </c>
    </row>
    <row r="1685" spans="1:1" x14ac:dyDescent="0.25">
      <c r="A1685" t="str">
        <f>IFERROR(INDEX(Datensatz!C$2:AAB$1543, _xlfn.AGGREGATE(15,6,(ROW(Datensatz!C$2:C$1543)-1)/(ISTEXT(INDEX(Datensatz!C$2:AAB$1543,,MATCH("F5", Datensatz!C$1:AAB$1,0)))), ROW(A1681)), MATCH("F5", Datensatz!C$1:AAB$1,0)), "")</f>
        <v/>
      </c>
    </row>
    <row r="1686" spans="1:1" x14ac:dyDescent="0.25">
      <c r="A1686" t="str">
        <f>IFERROR(INDEX(Datensatz!C$2:AAB$1543, _xlfn.AGGREGATE(15,6,(ROW(Datensatz!C$2:C$1543)-1)/(ISTEXT(INDEX(Datensatz!C$2:AAB$1543,,MATCH("F5", Datensatz!C$1:AAB$1,0)))), ROW(A1682)), MATCH("F5", Datensatz!C$1:AAB$1,0)), "")</f>
        <v/>
      </c>
    </row>
    <row r="1687" spans="1:1" x14ac:dyDescent="0.25">
      <c r="A1687" t="str">
        <f>IFERROR(INDEX(Datensatz!C$2:AAB$1543, _xlfn.AGGREGATE(15,6,(ROW(Datensatz!C$2:C$1543)-1)/(ISTEXT(INDEX(Datensatz!C$2:AAB$1543,,MATCH("F5", Datensatz!C$1:AAB$1,0)))), ROW(A1683)), MATCH("F5", Datensatz!C$1:AAB$1,0)), "")</f>
        <v/>
      </c>
    </row>
    <row r="1688" spans="1:1" x14ac:dyDescent="0.25">
      <c r="A1688" t="str">
        <f>IFERROR(INDEX(Datensatz!C$2:AAB$1543, _xlfn.AGGREGATE(15,6,(ROW(Datensatz!C$2:C$1543)-1)/(ISTEXT(INDEX(Datensatz!C$2:AAB$1543,,MATCH("F5", Datensatz!C$1:AAB$1,0)))), ROW(A1684)), MATCH("F5", Datensatz!C$1:AAB$1,0)), "")</f>
        <v/>
      </c>
    </row>
    <row r="1689" spans="1:1" x14ac:dyDescent="0.25">
      <c r="A1689" t="str">
        <f>IFERROR(INDEX(Datensatz!C$2:AAB$1543, _xlfn.AGGREGATE(15,6,(ROW(Datensatz!C$2:C$1543)-1)/(ISTEXT(INDEX(Datensatz!C$2:AAB$1543,,MATCH("F5", Datensatz!C$1:AAB$1,0)))), ROW(A1685)), MATCH("F5", Datensatz!C$1:AAB$1,0)), "")</f>
        <v/>
      </c>
    </row>
    <row r="1690" spans="1:1" x14ac:dyDescent="0.25">
      <c r="A1690" t="str">
        <f>IFERROR(INDEX(Datensatz!C$2:AAB$1543, _xlfn.AGGREGATE(15,6,(ROW(Datensatz!C$2:C$1543)-1)/(ISTEXT(INDEX(Datensatz!C$2:AAB$1543,,MATCH("F5", Datensatz!C$1:AAB$1,0)))), ROW(A1686)), MATCH("F5", Datensatz!C$1:AAB$1,0)), "")</f>
        <v/>
      </c>
    </row>
    <row r="1691" spans="1:1" x14ac:dyDescent="0.25">
      <c r="A1691" t="str">
        <f>IFERROR(INDEX(Datensatz!C$2:AAB$1543, _xlfn.AGGREGATE(15,6,(ROW(Datensatz!C$2:C$1543)-1)/(ISTEXT(INDEX(Datensatz!C$2:AAB$1543,,MATCH("F5", Datensatz!C$1:AAB$1,0)))), ROW(A1687)), MATCH("F5", Datensatz!C$1:AAB$1,0)), "")</f>
        <v/>
      </c>
    </row>
    <row r="1692" spans="1:1" x14ac:dyDescent="0.25">
      <c r="A1692" t="str">
        <f>IFERROR(INDEX(Datensatz!C$2:AAB$1543, _xlfn.AGGREGATE(15,6,(ROW(Datensatz!C$2:C$1543)-1)/(ISTEXT(INDEX(Datensatz!C$2:AAB$1543,,MATCH("F5", Datensatz!C$1:AAB$1,0)))), ROW(A1688)), MATCH("F5", Datensatz!C$1:AAB$1,0)), "")</f>
        <v/>
      </c>
    </row>
    <row r="1693" spans="1:1" x14ac:dyDescent="0.25">
      <c r="A1693" t="str">
        <f>IFERROR(INDEX(Datensatz!C$2:AAB$1543, _xlfn.AGGREGATE(15,6,(ROW(Datensatz!C$2:C$1543)-1)/(ISTEXT(INDEX(Datensatz!C$2:AAB$1543,,MATCH("F5", Datensatz!C$1:AAB$1,0)))), ROW(A1689)), MATCH("F5", Datensatz!C$1:AAB$1,0)), "")</f>
        <v/>
      </c>
    </row>
    <row r="1694" spans="1:1" x14ac:dyDescent="0.25">
      <c r="A1694" t="str">
        <f>IFERROR(INDEX(Datensatz!C$2:AAB$1543, _xlfn.AGGREGATE(15,6,(ROW(Datensatz!C$2:C$1543)-1)/(ISTEXT(INDEX(Datensatz!C$2:AAB$1543,,MATCH("F5", Datensatz!C$1:AAB$1,0)))), ROW(A1690)), MATCH("F5", Datensatz!C$1:AAB$1,0)), "")</f>
        <v/>
      </c>
    </row>
    <row r="1695" spans="1:1" x14ac:dyDescent="0.25">
      <c r="A1695" t="str">
        <f>IFERROR(INDEX(Datensatz!C$2:AAB$1543, _xlfn.AGGREGATE(15,6,(ROW(Datensatz!C$2:C$1543)-1)/(ISTEXT(INDEX(Datensatz!C$2:AAB$1543,,MATCH("F5", Datensatz!C$1:AAB$1,0)))), ROW(A1691)), MATCH("F5", Datensatz!C$1:AAB$1,0)), "")</f>
        <v/>
      </c>
    </row>
    <row r="1696" spans="1:1" x14ac:dyDescent="0.25">
      <c r="A1696" t="str">
        <f>IFERROR(INDEX(Datensatz!C$2:AAB$1543, _xlfn.AGGREGATE(15,6,(ROW(Datensatz!C$2:C$1543)-1)/(ISTEXT(INDEX(Datensatz!C$2:AAB$1543,,MATCH("F5", Datensatz!C$1:AAB$1,0)))), ROW(A1692)), MATCH("F5", Datensatz!C$1:AAB$1,0)), "")</f>
        <v/>
      </c>
    </row>
    <row r="1697" spans="1:1" x14ac:dyDescent="0.25">
      <c r="A1697" t="str">
        <f>IFERROR(INDEX(Datensatz!C$2:AAB$1543, _xlfn.AGGREGATE(15,6,(ROW(Datensatz!C$2:C$1543)-1)/(ISTEXT(INDEX(Datensatz!C$2:AAB$1543,,MATCH("F5", Datensatz!C$1:AAB$1,0)))), ROW(A1693)), MATCH("F5", Datensatz!C$1:AAB$1,0)), "")</f>
        <v/>
      </c>
    </row>
    <row r="1698" spans="1:1" x14ac:dyDescent="0.25">
      <c r="A1698" t="str">
        <f>IFERROR(INDEX(Datensatz!C$2:AAB$1543, _xlfn.AGGREGATE(15,6,(ROW(Datensatz!C$2:C$1543)-1)/(ISTEXT(INDEX(Datensatz!C$2:AAB$1543,,MATCH("F5", Datensatz!C$1:AAB$1,0)))), ROW(A1694)), MATCH("F5", Datensatz!C$1:AAB$1,0)), "")</f>
        <v/>
      </c>
    </row>
    <row r="1699" spans="1:1" x14ac:dyDescent="0.25">
      <c r="A1699" t="str">
        <f>IFERROR(INDEX(Datensatz!C$2:AAB$1543, _xlfn.AGGREGATE(15,6,(ROW(Datensatz!C$2:C$1543)-1)/(ISTEXT(INDEX(Datensatz!C$2:AAB$1543,,MATCH("F5", Datensatz!C$1:AAB$1,0)))), ROW(A1695)), MATCH("F5", Datensatz!C$1:AAB$1,0)), "")</f>
        <v/>
      </c>
    </row>
    <row r="1700" spans="1:1" x14ac:dyDescent="0.25">
      <c r="A1700" t="str">
        <f>IFERROR(INDEX(Datensatz!C$2:AAB$1543, _xlfn.AGGREGATE(15,6,(ROW(Datensatz!C$2:C$1543)-1)/(ISTEXT(INDEX(Datensatz!C$2:AAB$1543,,MATCH("F5", Datensatz!C$1:AAB$1,0)))), ROW(A1696)), MATCH("F5", Datensatz!C$1:AAB$1,0)), "")</f>
        <v/>
      </c>
    </row>
    <row r="1701" spans="1:1" x14ac:dyDescent="0.25">
      <c r="A1701" t="str">
        <f>IFERROR(INDEX(Datensatz!C$2:AAB$1543, _xlfn.AGGREGATE(15,6,(ROW(Datensatz!C$2:C$1543)-1)/(ISTEXT(INDEX(Datensatz!C$2:AAB$1543,,MATCH("F5", Datensatz!C$1:AAB$1,0)))), ROW(A1697)), MATCH("F5", Datensatz!C$1:AAB$1,0)), "")</f>
        <v/>
      </c>
    </row>
    <row r="1702" spans="1:1" x14ac:dyDescent="0.25">
      <c r="A1702" t="str">
        <f>IFERROR(INDEX(Datensatz!C$2:AAB$1543, _xlfn.AGGREGATE(15,6,(ROW(Datensatz!C$2:C$1543)-1)/(ISTEXT(INDEX(Datensatz!C$2:AAB$1543,,MATCH("F5", Datensatz!C$1:AAB$1,0)))), ROW(A1698)), MATCH("F5", Datensatz!C$1:AAB$1,0)), "")</f>
        <v/>
      </c>
    </row>
    <row r="1703" spans="1:1" x14ac:dyDescent="0.25">
      <c r="A1703" t="str">
        <f>IFERROR(INDEX(Datensatz!C$2:AAB$1543, _xlfn.AGGREGATE(15,6,(ROW(Datensatz!C$2:C$1543)-1)/(ISTEXT(INDEX(Datensatz!C$2:AAB$1543,,MATCH("F5", Datensatz!C$1:AAB$1,0)))), ROW(A1699)), MATCH("F5", Datensatz!C$1:AAB$1,0)), "")</f>
        <v/>
      </c>
    </row>
    <row r="1704" spans="1:1" x14ac:dyDescent="0.25">
      <c r="A1704" t="str">
        <f>IFERROR(INDEX(Datensatz!C$2:AAB$1543, _xlfn.AGGREGATE(15,6,(ROW(Datensatz!C$2:C$1543)-1)/(ISTEXT(INDEX(Datensatz!C$2:AAB$1543,,MATCH("F5", Datensatz!C$1:AAB$1,0)))), ROW(A1700)), MATCH("F5", Datensatz!C$1:AAB$1,0)), "")</f>
        <v/>
      </c>
    </row>
    <row r="1705" spans="1:1" x14ac:dyDescent="0.25">
      <c r="A1705" t="str">
        <f>IFERROR(INDEX(Datensatz!C$2:AAB$1543, _xlfn.AGGREGATE(15,6,(ROW(Datensatz!C$2:C$1543)-1)/(ISTEXT(INDEX(Datensatz!C$2:AAB$1543,,MATCH("F5", Datensatz!C$1:AAB$1,0)))), ROW(A1701)), MATCH("F5", Datensatz!C$1:AAB$1,0)), "")</f>
        <v/>
      </c>
    </row>
    <row r="1706" spans="1:1" x14ac:dyDescent="0.25">
      <c r="A1706" t="str">
        <f>IFERROR(INDEX(Datensatz!C$2:AAB$1543, _xlfn.AGGREGATE(15,6,(ROW(Datensatz!C$2:C$1543)-1)/(ISTEXT(INDEX(Datensatz!C$2:AAB$1543,,MATCH("F5", Datensatz!C$1:AAB$1,0)))), ROW(A1702)), MATCH("F5", Datensatz!C$1:AAB$1,0)), "")</f>
        <v/>
      </c>
    </row>
    <row r="1707" spans="1:1" x14ac:dyDescent="0.25">
      <c r="A1707" t="str">
        <f>IFERROR(INDEX(Datensatz!C$2:AAB$1543, _xlfn.AGGREGATE(15,6,(ROW(Datensatz!C$2:C$1543)-1)/(ISTEXT(INDEX(Datensatz!C$2:AAB$1543,,MATCH("F5", Datensatz!C$1:AAB$1,0)))), ROW(A1703)), MATCH("F5", Datensatz!C$1:AAB$1,0)), "")</f>
        <v/>
      </c>
    </row>
    <row r="1708" spans="1:1" x14ac:dyDescent="0.25">
      <c r="A1708" t="str">
        <f>IFERROR(INDEX(Datensatz!C$2:AAB$1543, _xlfn.AGGREGATE(15,6,(ROW(Datensatz!C$2:C$1543)-1)/(ISTEXT(INDEX(Datensatz!C$2:AAB$1543,,MATCH("F5", Datensatz!C$1:AAB$1,0)))), ROW(A1704)), MATCH("F5", Datensatz!C$1:AAB$1,0)), "")</f>
        <v/>
      </c>
    </row>
    <row r="1709" spans="1:1" x14ac:dyDescent="0.25">
      <c r="A1709" t="str">
        <f>IFERROR(INDEX(Datensatz!C$2:AAB$1543, _xlfn.AGGREGATE(15,6,(ROW(Datensatz!C$2:C$1543)-1)/(ISTEXT(INDEX(Datensatz!C$2:AAB$1543,,MATCH("F5", Datensatz!C$1:AAB$1,0)))), ROW(A1705)), MATCH("F5", Datensatz!C$1:AAB$1,0)), "")</f>
        <v/>
      </c>
    </row>
    <row r="1710" spans="1:1" x14ac:dyDescent="0.25">
      <c r="A1710" t="str">
        <f>IFERROR(INDEX(Datensatz!C$2:AAB$1543, _xlfn.AGGREGATE(15,6,(ROW(Datensatz!C$2:C$1543)-1)/(ISTEXT(INDEX(Datensatz!C$2:AAB$1543,,MATCH("F5", Datensatz!C$1:AAB$1,0)))), ROW(A1706)), MATCH("F5", Datensatz!C$1:AAB$1,0)), "")</f>
        <v/>
      </c>
    </row>
    <row r="1711" spans="1:1" x14ac:dyDescent="0.25">
      <c r="A1711" t="str">
        <f>IFERROR(INDEX(Datensatz!C$2:AAB$1543, _xlfn.AGGREGATE(15,6,(ROW(Datensatz!C$2:C$1543)-1)/(ISTEXT(INDEX(Datensatz!C$2:AAB$1543,,MATCH("F5", Datensatz!C$1:AAB$1,0)))), ROW(A1707)), MATCH("F5", Datensatz!C$1:AAB$1,0)), "")</f>
        <v/>
      </c>
    </row>
    <row r="1712" spans="1:1" x14ac:dyDescent="0.25">
      <c r="A1712" t="str">
        <f>IFERROR(INDEX(Datensatz!C$2:AAB$1543, _xlfn.AGGREGATE(15,6,(ROW(Datensatz!C$2:C$1543)-1)/(ISTEXT(INDEX(Datensatz!C$2:AAB$1543,,MATCH("F5", Datensatz!C$1:AAB$1,0)))), ROW(A1708)), MATCH("F5", Datensatz!C$1:AAB$1,0)), "")</f>
        <v/>
      </c>
    </row>
    <row r="1713" spans="1:1" x14ac:dyDescent="0.25">
      <c r="A1713" t="str">
        <f>IFERROR(INDEX(Datensatz!C$2:AAB$1543, _xlfn.AGGREGATE(15,6,(ROW(Datensatz!C$2:C$1543)-1)/(ISTEXT(INDEX(Datensatz!C$2:AAB$1543,,MATCH("F5", Datensatz!C$1:AAB$1,0)))), ROW(A1709)), MATCH("F5", Datensatz!C$1:AAB$1,0)), "")</f>
        <v/>
      </c>
    </row>
    <row r="1714" spans="1:1" x14ac:dyDescent="0.25">
      <c r="A1714" t="str">
        <f>IFERROR(INDEX(Datensatz!C$2:AAB$1543, _xlfn.AGGREGATE(15,6,(ROW(Datensatz!C$2:C$1543)-1)/(ISTEXT(INDEX(Datensatz!C$2:AAB$1543,,MATCH("F5", Datensatz!C$1:AAB$1,0)))), ROW(A1710)), MATCH("F5", Datensatz!C$1:AAB$1,0)), "")</f>
        <v/>
      </c>
    </row>
    <row r="1715" spans="1:1" x14ac:dyDescent="0.25">
      <c r="A1715" t="str">
        <f>IFERROR(INDEX(Datensatz!C$2:AAB$1543, _xlfn.AGGREGATE(15,6,(ROW(Datensatz!C$2:C$1543)-1)/(ISTEXT(INDEX(Datensatz!C$2:AAB$1543,,MATCH("F5", Datensatz!C$1:AAB$1,0)))), ROW(A1711)), MATCH("F5", Datensatz!C$1:AAB$1,0)), "")</f>
        <v/>
      </c>
    </row>
    <row r="1716" spans="1:1" x14ac:dyDescent="0.25">
      <c r="A1716" t="str">
        <f>IFERROR(INDEX(Datensatz!C$2:AAB$1543, _xlfn.AGGREGATE(15,6,(ROW(Datensatz!C$2:C$1543)-1)/(ISTEXT(INDEX(Datensatz!C$2:AAB$1543,,MATCH("F5", Datensatz!C$1:AAB$1,0)))), ROW(A1712)), MATCH("F5", Datensatz!C$1:AAB$1,0)), "")</f>
        <v/>
      </c>
    </row>
    <row r="1717" spans="1:1" x14ac:dyDescent="0.25">
      <c r="A1717" t="str">
        <f>IFERROR(INDEX(Datensatz!C$2:AAB$1543, _xlfn.AGGREGATE(15,6,(ROW(Datensatz!C$2:C$1543)-1)/(ISTEXT(INDEX(Datensatz!C$2:AAB$1543,,MATCH("F5", Datensatz!C$1:AAB$1,0)))), ROW(A1713)), MATCH("F5", Datensatz!C$1:AAB$1,0)), "")</f>
        <v/>
      </c>
    </row>
    <row r="1718" spans="1:1" x14ac:dyDescent="0.25">
      <c r="A1718" t="str">
        <f>IFERROR(INDEX(Datensatz!C$2:AAB$1543, _xlfn.AGGREGATE(15,6,(ROW(Datensatz!C$2:C$1543)-1)/(ISTEXT(INDEX(Datensatz!C$2:AAB$1543,,MATCH("F5", Datensatz!C$1:AAB$1,0)))), ROW(A1714)), MATCH("F5", Datensatz!C$1:AAB$1,0)), "")</f>
        <v/>
      </c>
    </row>
    <row r="1719" spans="1:1" x14ac:dyDescent="0.25">
      <c r="A1719" t="str">
        <f>IFERROR(INDEX(Datensatz!C$2:AAB$1543, _xlfn.AGGREGATE(15,6,(ROW(Datensatz!C$2:C$1543)-1)/(ISTEXT(INDEX(Datensatz!C$2:AAB$1543,,MATCH("F5", Datensatz!C$1:AAB$1,0)))), ROW(A1715)), MATCH("F5", Datensatz!C$1:AAB$1,0)), "")</f>
        <v/>
      </c>
    </row>
    <row r="1720" spans="1:1" x14ac:dyDescent="0.25">
      <c r="A1720" t="str">
        <f>IFERROR(INDEX(Datensatz!C$2:AAB$1543, _xlfn.AGGREGATE(15,6,(ROW(Datensatz!C$2:C$1543)-1)/(ISTEXT(INDEX(Datensatz!C$2:AAB$1543,,MATCH("F5", Datensatz!C$1:AAB$1,0)))), ROW(A1716)), MATCH("F5", Datensatz!C$1:AAB$1,0)), "")</f>
        <v/>
      </c>
    </row>
    <row r="1721" spans="1:1" x14ac:dyDescent="0.25">
      <c r="A1721" t="str">
        <f>IFERROR(INDEX(Datensatz!C$2:AAB$1543, _xlfn.AGGREGATE(15,6,(ROW(Datensatz!C$2:C$1543)-1)/(ISTEXT(INDEX(Datensatz!C$2:AAB$1543,,MATCH("F5", Datensatz!C$1:AAB$1,0)))), ROW(A1717)), MATCH("F5", Datensatz!C$1:AAB$1,0)), "")</f>
        <v/>
      </c>
    </row>
    <row r="1722" spans="1:1" x14ac:dyDescent="0.25">
      <c r="A1722" t="str">
        <f>IFERROR(INDEX(Datensatz!C$2:AAB$1543, _xlfn.AGGREGATE(15,6,(ROW(Datensatz!C$2:C$1543)-1)/(ISTEXT(INDEX(Datensatz!C$2:AAB$1543,,MATCH("F5", Datensatz!C$1:AAB$1,0)))), ROW(A1718)), MATCH("F5", Datensatz!C$1:AAB$1,0)), "")</f>
        <v/>
      </c>
    </row>
    <row r="1723" spans="1:1" x14ac:dyDescent="0.25">
      <c r="A1723" t="str">
        <f>IFERROR(INDEX(Datensatz!C$2:AAB$1543, _xlfn.AGGREGATE(15,6,(ROW(Datensatz!C$2:C$1543)-1)/(ISTEXT(INDEX(Datensatz!C$2:AAB$1543,,MATCH("F5", Datensatz!C$1:AAB$1,0)))), ROW(A1719)), MATCH("F5", Datensatz!C$1:AAB$1,0)), "")</f>
        <v/>
      </c>
    </row>
    <row r="1724" spans="1:1" x14ac:dyDescent="0.25">
      <c r="A1724" t="str">
        <f>IFERROR(INDEX(Datensatz!C$2:AAB$1543, _xlfn.AGGREGATE(15,6,(ROW(Datensatz!C$2:C$1543)-1)/(ISTEXT(INDEX(Datensatz!C$2:AAB$1543,,MATCH("F5", Datensatz!C$1:AAB$1,0)))), ROW(A1720)), MATCH("F5", Datensatz!C$1:AAB$1,0)), "")</f>
        <v/>
      </c>
    </row>
    <row r="1725" spans="1:1" x14ac:dyDescent="0.25">
      <c r="A1725" t="str">
        <f>IFERROR(INDEX(Datensatz!C$2:AAB$1543, _xlfn.AGGREGATE(15,6,(ROW(Datensatz!C$2:C$1543)-1)/(ISTEXT(INDEX(Datensatz!C$2:AAB$1543,,MATCH("F5", Datensatz!C$1:AAB$1,0)))), ROW(A1721)), MATCH("F5", Datensatz!C$1:AAB$1,0)), "")</f>
        <v/>
      </c>
    </row>
    <row r="1726" spans="1:1" x14ac:dyDescent="0.25">
      <c r="A1726" t="str">
        <f>IFERROR(INDEX(Datensatz!C$2:AAB$1543, _xlfn.AGGREGATE(15,6,(ROW(Datensatz!C$2:C$1543)-1)/(ISTEXT(INDEX(Datensatz!C$2:AAB$1543,,MATCH("F5", Datensatz!C$1:AAB$1,0)))), ROW(A1722)), MATCH("F5", Datensatz!C$1:AAB$1,0)), "")</f>
        <v/>
      </c>
    </row>
    <row r="1727" spans="1:1" x14ac:dyDescent="0.25">
      <c r="A1727" t="str">
        <f>IFERROR(INDEX(Datensatz!C$2:AAB$1543, _xlfn.AGGREGATE(15,6,(ROW(Datensatz!C$2:C$1543)-1)/(ISTEXT(INDEX(Datensatz!C$2:AAB$1543,,MATCH("F5", Datensatz!C$1:AAB$1,0)))), ROW(A1723)), MATCH("F5", Datensatz!C$1:AAB$1,0)), "")</f>
        <v/>
      </c>
    </row>
    <row r="1728" spans="1:1" x14ac:dyDescent="0.25">
      <c r="A1728" t="str">
        <f>IFERROR(INDEX(Datensatz!C$2:AAB$1543, _xlfn.AGGREGATE(15,6,(ROW(Datensatz!C$2:C$1543)-1)/(ISTEXT(INDEX(Datensatz!C$2:AAB$1543,,MATCH("F5", Datensatz!C$1:AAB$1,0)))), ROW(A1724)), MATCH("F5", Datensatz!C$1:AAB$1,0)), "")</f>
        <v/>
      </c>
    </row>
    <row r="1729" spans="1:1" x14ac:dyDescent="0.25">
      <c r="A1729" t="str">
        <f>IFERROR(INDEX(Datensatz!C$2:AAB$1543, _xlfn.AGGREGATE(15,6,(ROW(Datensatz!C$2:C$1543)-1)/(ISTEXT(INDEX(Datensatz!C$2:AAB$1543,,MATCH("F5", Datensatz!C$1:AAB$1,0)))), ROW(A1725)), MATCH("F5", Datensatz!C$1:AAB$1,0)), "")</f>
        <v/>
      </c>
    </row>
    <row r="1730" spans="1:1" x14ac:dyDescent="0.25">
      <c r="A1730" t="str">
        <f>IFERROR(INDEX(Datensatz!C$2:AAB$1543, _xlfn.AGGREGATE(15,6,(ROW(Datensatz!C$2:C$1543)-1)/(ISTEXT(INDEX(Datensatz!C$2:AAB$1543,,MATCH("F5", Datensatz!C$1:AAB$1,0)))), ROW(A1726)), MATCH("F5", Datensatz!C$1:AAB$1,0)), "")</f>
        <v/>
      </c>
    </row>
    <row r="1731" spans="1:1" x14ac:dyDescent="0.25">
      <c r="A1731" t="str">
        <f>IFERROR(INDEX(Datensatz!C$2:AAB$1543, _xlfn.AGGREGATE(15,6,(ROW(Datensatz!C$2:C$1543)-1)/(ISTEXT(INDEX(Datensatz!C$2:AAB$1543,,MATCH("F5", Datensatz!C$1:AAB$1,0)))), ROW(A1727)), MATCH("F5", Datensatz!C$1:AAB$1,0)), "")</f>
        <v/>
      </c>
    </row>
    <row r="1732" spans="1:1" x14ac:dyDescent="0.25">
      <c r="A1732" t="str">
        <f>IFERROR(INDEX(Datensatz!C$2:AAB$1543, _xlfn.AGGREGATE(15,6,(ROW(Datensatz!C$2:C$1543)-1)/(ISTEXT(INDEX(Datensatz!C$2:AAB$1543,,MATCH("F5", Datensatz!C$1:AAB$1,0)))), ROW(A1728)), MATCH("F5", Datensatz!C$1:AAB$1,0)), "")</f>
        <v/>
      </c>
    </row>
    <row r="1733" spans="1:1" x14ac:dyDescent="0.25">
      <c r="A1733" t="str">
        <f>IFERROR(INDEX(Datensatz!C$2:AAB$1543, _xlfn.AGGREGATE(15,6,(ROW(Datensatz!C$2:C$1543)-1)/(ISTEXT(INDEX(Datensatz!C$2:AAB$1543,,MATCH("F5", Datensatz!C$1:AAB$1,0)))), ROW(A1729)), MATCH("F5", Datensatz!C$1:AAB$1,0)), "")</f>
        <v/>
      </c>
    </row>
    <row r="1734" spans="1:1" x14ac:dyDescent="0.25">
      <c r="A1734" t="str">
        <f>IFERROR(INDEX(Datensatz!C$2:AAB$1543, _xlfn.AGGREGATE(15,6,(ROW(Datensatz!C$2:C$1543)-1)/(ISTEXT(INDEX(Datensatz!C$2:AAB$1543,,MATCH("F5", Datensatz!C$1:AAB$1,0)))), ROW(A1730)), MATCH("F5", Datensatz!C$1:AAB$1,0)), "")</f>
        <v/>
      </c>
    </row>
    <row r="1735" spans="1:1" x14ac:dyDescent="0.25">
      <c r="A1735" t="str">
        <f>IFERROR(INDEX(Datensatz!C$2:AAB$1543, _xlfn.AGGREGATE(15,6,(ROW(Datensatz!C$2:C$1543)-1)/(ISTEXT(INDEX(Datensatz!C$2:AAB$1543,,MATCH("F5", Datensatz!C$1:AAB$1,0)))), ROW(A1731)), MATCH("F5", Datensatz!C$1:AAB$1,0)), "")</f>
        <v/>
      </c>
    </row>
    <row r="1736" spans="1:1" x14ac:dyDescent="0.25">
      <c r="A1736" t="str">
        <f>IFERROR(INDEX(Datensatz!C$2:AAB$1543, _xlfn.AGGREGATE(15,6,(ROW(Datensatz!C$2:C$1543)-1)/(ISTEXT(INDEX(Datensatz!C$2:AAB$1543,,MATCH("F5", Datensatz!C$1:AAB$1,0)))), ROW(A1732)), MATCH("F5", Datensatz!C$1:AAB$1,0)), "")</f>
        <v/>
      </c>
    </row>
    <row r="1737" spans="1:1" x14ac:dyDescent="0.25">
      <c r="A1737" t="str">
        <f>IFERROR(INDEX(Datensatz!C$2:AAB$1543, _xlfn.AGGREGATE(15,6,(ROW(Datensatz!C$2:C$1543)-1)/(ISTEXT(INDEX(Datensatz!C$2:AAB$1543,,MATCH("F5", Datensatz!C$1:AAB$1,0)))), ROW(A1733)), MATCH("F5", Datensatz!C$1:AAB$1,0)), "")</f>
        <v/>
      </c>
    </row>
    <row r="1738" spans="1:1" x14ac:dyDescent="0.25">
      <c r="A1738" t="str">
        <f>IFERROR(INDEX(Datensatz!C$2:AAB$1543, _xlfn.AGGREGATE(15,6,(ROW(Datensatz!C$2:C$1543)-1)/(ISTEXT(INDEX(Datensatz!C$2:AAB$1543,,MATCH("F5", Datensatz!C$1:AAB$1,0)))), ROW(A1734)), MATCH("F5", Datensatz!C$1:AAB$1,0)), "")</f>
        <v/>
      </c>
    </row>
    <row r="1739" spans="1:1" x14ac:dyDescent="0.25">
      <c r="A1739" t="str">
        <f>IFERROR(INDEX(Datensatz!C$2:AAB$1543, _xlfn.AGGREGATE(15,6,(ROW(Datensatz!C$2:C$1543)-1)/(ISTEXT(INDEX(Datensatz!C$2:AAB$1543,,MATCH("F5", Datensatz!C$1:AAB$1,0)))), ROW(A1735)), MATCH("F5", Datensatz!C$1:AAB$1,0)), "")</f>
        <v/>
      </c>
    </row>
    <row r="1740" spans="1:1" x14ac:dyDescent="0.25">
      <c r="A1740" t="str">
        <f>IFERROR(INDEX(Datensatz!C$2:AAB$1543, _xlfn.AGGREGATE(15,6,(ROW(Datensatz!C$2:C$1543)-1)/(ISTEXT(INDEX(Datensatz!C$2:AAB$1543,,MATCH("F5", Datensatz!C$1:AAB$1,0)))), ROW(A1736)), MATCH("F5", Datensatz!C$1:AAB$1,0)), "")</f>
        <v/>
      </c>
    </row>
    <row r="1741" spans="1:1" x14ac:dyDescent="0.25">
      <c r="A1741" t="str">
        <f>IFERROR(INDEX(Datensatz!C$2:AAB$1543, _xlfn.AGGREGATE(15,6,(ROW(Datensatz!C$2:C$1543)-1)/(ISTEXT(INDEX(Datensatz!C$2:AAB$1543,,MATCH("F5", Datensatz!C$1:AAB$1,0)))), ROW(A1737)), MATCH("F5", Datensatz!C$1:AAB$1,0)), "")</f>
        <v/>
      </c>
    </row>
    <row r="1742" spans="1:1" x14ac:dyDescent="0.25">
      <c r="A1742" t="str">
        <f>IFERROR(INDEX(Datensatz!C$2:AAB$1543, _xlfn.AGGREGATE(15,6,(ROW(Datensatz!C$2:C$1543)-1)/(ISTEXT(INDEX(Datensatz!C$2:AAB$1543,,MATCH("F5", Datensatz!C$1:AAB$1,0)))), ROW(A1738)), MATCH("F5", Datensatz!C$1:AAB$1,0)), "")</f>
        <v/>
      </c>
    </row>
    <row r="1743" spans="1:1" x14ac:dyDescent="0.25">
      <c r="A1743" t="str">
        <f>IFERROR(INDEX(Datensatz!C$2:AAB$1543, _xlfn.AGGREGATE(15,6,(ROW(Datensatz!C$2:C$1543)-1)/(ISTEXT(INDEX(Datensatz!C$2:AAB$1543,,MATCH("F5", Datensatz!C$1:AAB$1,0)))), ROW(A1739)), MATCH("F5", Datensatz!C$1:AAB$1,0)), "")</f>
        <v/>
      </c>
    </row>
    <row r="1744" spans="1:1" x14ac:dyDescent="0.25">
      <c r="A1744" t="str">
        <f>IFERROR(INDEX(Datensatz!C$2:AAB$1543, _xlfn.AGGREGATE(15,6,(ROW(Datensatz!C$2:C$1543)-1)/(ISTEXT(INDEX(Datensatz!C$2:AAB$1543,,MATCH("F5", Datensatz!C$1:AAB$1,0)))), ROW(A1740)), MATCH("F5", Datensatz!C$1:AAB$1,0)), "")</f>
        <v/>
      </c>
    </row>
    <row r="1745" spans="1:1" x14ac:dyDescent="0.25">
      <c r="A1745" t="str">
        <f>IFERROR(INDEX(Datensatz!C$2:AAB$1543, _xlfn.AGGREGATE(15,6,(ROW(Datensatz!C$2:C$1543)-1)/(ISTEXT(INDEX(Datensatz!C$2:AAB$1543,,MATCH("F5", Datensatz!C$1:AAB$1,0)))), ROW(A1741)), MATCH("F5", Datensatz!C$1:AAB$1,0)), "")</f>
        <v/>
      </c>
    </row>
    <row r="1746" spans="1:1" x14ac:dyDescent="0.25">
      <c r="A1746" t="str">
        <f>IFERROR(INDEX(Datensatz!C$2:AAB$1543, _xlfn.AGGREGATE(15,6,(ROW(Datensatz!C$2:C$1543)-1)/(ISTEXT(INDEX(Datensatz!C$2:AAB$1543,,MATCH("F5", Datensatz!C$1:AAB$1,0)))), ROW(A1742)), MATCH("F5", Datensatz!C$1:AAB$1,0)), "")</f>
        <v/>
      </c>
    </row>
    <row r="1747" spans="1:1" x14ac:dyDescent="0.25">
      <c r="A1747" t="str">
        <f>IFERROR(INDEX(Datensatz!C$2:AAB$1543, _xlfn.AGGREGATE(15,6,(ROW(Datensatz!C$2:C$1543)-1)/(ISTEXT(INDEX(Datensatz!C$2:AAB$1543,,MATCH("F5", Datensatz!C$1:AAB$1,0)))), ROW(A1743)), MATCH("F5", Datensatz!C$1:AAB$1,0)), "")</f>
        <v/>
      </c>
    </row>
    <row r="1748" spans="1:1" x14ac:dyDescent="0.25">
      <c r="A1748" t="str">
        <f>IFERROR(INDEX(Datensatz!C$2:AAB$1543, _xlfn.AGGREGATE(15,6,(ROW(Datensatz!C$2:C$1543)-1)/(ISTEXT(INDEX(Datensatz!C$2:AAB$1543,,MATCH("F5", Datensatz!C$1:AAB$1,0)))), ROW(A1744)), MATCH("F5", Datensatz!C$1:AAB$1,0)), "")</f>
        <v/>
      </c>
    </row>
    <row r="1749" spans="1:1" x14ac:dyDescent="0.25">
      <c r="A1749" t="str">
        <f>IFERROR(INDEX(Datensatz!C$2:AAB$1543, _xlfn.AGGREGATE(15,6,(ROW(Datensatz!C$2:C$1543)-1)/(ISTEXT(INDEX(Datensatz!C$2:AAB$1543,,MATCH("F5", Datensatz!C$1:AAB$1,0)))), ROW(A1745)), MATCH("F5", Datensatz!C$1:AAB$1,0)), "")</f>
        <v/>
      </c>
    </row>
    <row r="1750" spans="1:1" x14ac:dyDescent="0.25">
      <c r="A1750" t="str">
        <f>IFERROR(INDEX(Datensatz!C$2:AAB$1543, _xlfn.AGGREGATE(15,6,(ROW(Datensatz!C$2:C$1543)-1)/(ISTEXT(INDEX(Datensatz!C$2:AAB$1543,,MATCH("F5", Datensatz!C$1:AAB$1,0)))), ROW(A1746)), MATCH("F5", Datensatz!C$1:AAB$1,0)), "")</f>
        <v/>
      </c>
    </row>
    <row r="1751" spans="1:1" x14ac:dyDescent="0.25">
      <c r="A1751" t="str">
        <f>IFERROR(INDEX(Datensatz!C$2:AAB$1543, _xlfn.AGGREGATE(15,6,(ROW(Datensatz!C$2:C$1543)-1)/(ISTEXT(INDEX(Datensatz!C$2:AAB$1543,,MATCH("F5", Datensatz!C$1:AAB$1,0)))), ROW(A1747)), MATCH("F5", Datensatz!C$1:AAB$1,0)), "")</f>
        <v/>
      </c>
    </row>
    <row r="1752" spans="1:1" x14ac:dyDescent="0.25">
      <c r="A1752" t="str">
        <f>IFERROR(INDEX(Datensatz!C$2:AAB$1543, _xlfn.AGGREGATE(15,6,(ROW(Datensatz!C$2:C$1543)-1)/(ISTEXT(INDEX(Datensatz!C$2:AAB$1543,,MATCH("F5", Datensatz!C$1:AAB$1,0)))), ROW(A1748)), MATCH("F5", Datensatz!C$1:AAB$1,0)), "")</f>
        <v/>
      </c>
    </row>
    <row r="1753" spans="1:1" x14ac:dyDescent="0.25">
      <c r="A1753" t="str">
        <f>IFERROR(INDEX(Datensatz!C$2:AAB$1543, _xlfn.AGGREGATE(15,6,(ROW(Datensatz!C$2:C$1543)-1)/(ISTEXT(INDEX(Datensatz!C$2:AAB$1543,,MATCH("F5", Datensatz!C$1:AAB$1,0)))), ROW(A1749)), MATCH("F5", Datensatz!C$1:AAB$1,0)), "")</f>
        <v/>
      </c>
    </row>
    <row r="1754" spans="1:1" x14ac:dyDescent="0.25">
      <c r="A1754" t="str">
        <f>IFERROR(INDEX(Datensatz!C$2:AAB$1543, _xlfn.AGGREGATE(15,6,(ROW(Datensatz!C$2:C$1543)-1)/(ISTEXT(INDEX(Datensatz!C$2:AAB$1543,,MATCH("F5", Datensatz!C$1:AAB$1,0)))), ROW(A1750)), MATCH("F5", Datensatz!C$1:AAB$1,0)), "")</f>
        <v/>
      </c>
    </row>
    <row r="1755" spans="1:1" x14ac:dyDescent="0.25">
      <c r="A1755" t="str">
        <f>IFERROR(INDEX(Datensatz!C$2:AAB$1543, _xlfn.AGGREGATE(15,6,(ROW(Datensatz!C$2:C$1543)-1)/(ISTEXT(INDEX(Datensatz!C$2:AAB$1543,,MATCH("F5", Datensatz!C$1:AAB$1,0)))), ROW(A1751)), MATCH("F5", Datensatz!C$1:AAB$1,0)), "")</f>
        <v/>
      </c>
    </row>
    <row r="1756" spans="1:1" x14ac:dyDescent="0.25">
      <c r="A1756" t="str">
        <f>IFERROR(INDEX(Datensatz!C$2:AAB$1543, _xlfn.AGGREGATE(15,6,(ROW(Datensatz!C$2:C$1543)-1)/(ISTEXT(INDEX(Datensatz!C$2:AAB$1543,,MATCH("F5", Datensatz!C$1:AAB$1,0)))), ROW(A1752)), MATCH("F5", Datensatz!C$1:AAB$1,0)), "")</f>
        <v/>
      </c>
    </row>
    <row r="1757" spans="1:1" x14ac:dyDescent="0.25">
      <c r="A1757" t="str">
        <f>IFERROR(INDEX(Datensatz!C$2:AAB$1543, _xlfn.AGGREGATE(15,6,(ROW(Datensatz!C$2:C$1543)-1)/(ISTEXT(INDEX(Datensatz!C$2:AAB$1543,,MATCH("F5", Datensatz!C$1:AAB$1,0)))), ROW(A1753)), MATCH("F5", Datensatz!C$1:AAB$1,0)), "")</f>
        <v/>
      </c>
    </row>
    <row r="1758" spans="1:1" x14ac:dyDescent="0.25">
      <c r="A1758" t="str">
        <f>IFERROR(INDEX(Datensatz!C$2:AAB$1543, _xlfn.AGGREGATE(15,6,(ROW(Datensatz!C$2:C$1543)-1)/(ISTEXT(INDEX(Datensatz!C$2:AAB$1543,,MATCH("F5", Datensatz!C$1:AAB$1,0)))), ROW(A1754)), MATCH("F5", Datensatz!C$1:AAB$1,0)), "")</f>
        <v/>
      </c>
    </row>
    <row r="1759" spans="1:1" x14ac:dyDescent="0.25">
      <c r="A1759" t="str">
        <f>IFERROR(INDEX(Datensatz!C$2:AAB$1543, _xlfn.AGGREGATE(15,6,(ROW(Datensatz!C$2:C$1543)-1)/(ISTEXT(INDEX(Datensatz!C$2:AAB$1543,,MATCH("F5", Datensatz!C$1:AAB$1,0)))), ROW(A1755)), MATCH("F5", Datensatz!C$1:AAB$1,0)), "")</f>
        <v/>
      </c>
    </row>
    <row r="1760" spans="1:1" x14ac:dyDescent="0.25">
      <c r="A1760" t="str">
        <f>IFERROR(INDEX(Datensatz!C$2:AAB$1543, _xlfn.AGGREGATE(15,6,(ROW(Datensatz!C$2:C$1543)-1)/(ISTEXT(INDEX(Datensatz!C$2:AAB$1543,,MATCH("F5", Datensatz!C$1:AAB$1,0)))), ROW(A1756)), MATCH("F5", Datensatz!C$1:AAB$1,0)), "")</f>
        <v/>
      </c>
    </row>
    <row r="1761" spans="1:1" x14ac:dyDescent="0.25">
      <c r="A1761" t="str">
        <f>IFERROR(INDEX(Datensatz!C$2:AAB$1543, _xlfn.AGGREGATE(15,6,(ROW(Datensatz!C$2:C$1543)-1)/(ISTEXT(INDEX(Datensatz!C$2:AAB$1543,,MATCH("F5", Datensatz!C$1:AAB$1,0)))), ROW(A1757)), MATCH("F5", Datensatz!C$1:AAB$1,0)), "")</f>
        <v/>
      </c>
    </row>
    <row r="1762" spans="1:1" x14ac:dyDescent="0.25">
      <c r="A1762" t="str">
        <f>IFERROR(INDEX(Datensatz!C$2:AAB$1543, _xlfn.AGGREGATE(15,6,(ROW(Datensatz!C$2:C$1543)-1)/(ISTEXT(INDEX(Datensatz!C$2:AAB$1543,,MATCH("F5", Datensatz!C$1:AAB$1,0)))), ROW(A1758)), MATCH("F5", Datensatz!C$1:AAB$1,0)), "")</f>
        <v/>
      </c>
    </row>
    <row r="1763" spans="1:1" x14ac:dyDescent="0.25">
      <c r="A1763" t="str">
        <f>IFERROR(INDEX(Datensatz!C$2:AAB$1543, _xlfn.AGGREGATE(15,6,(ROW(Datensatz!C$2:C$1543)-1)/(ISTEXT(INDEX(Datensatz!C$2:AAB$1543,,MATCH("F5", Datensatz!C$1:AAB$1,0)))), ROW(A1759)), MATCH("F5", Datensatz!C$1:AAB$1,0)), "")</f>
        <v/>
      </c>
    </row>
    <row r="1764" spans="1:1" x14ac:dyDescent="0.25">
      <c r="A1764" t="str">
        <f>IFERROR(INDEX(Datensatz!C$2:AAB$1543, _xlfn.AGGREGATE(15,6,(ROW(Datensatz!C$2:C$1543)-1)/(ISTEXT(INDEX(Datensatz!C$2:AAB$1543,,MATCH("F5", Datensatz!C$1:AAB$1,0)))), ROW(A1760)), MATCH("F5", Datensatz!C$1:AAB$1,0)), "")</f>
        <v/>
      </c>
    </row>
    <row r="1765" spans="1:1" x14ac:dyDescent="0.25">
      <c r="A1765" t="str">
        <f>IFERROR(INDEX(Datensatz!C$2:AAB$1543, _xlfn.AGGREGATE(15,6,(ROW(Datensatz!C$2:C$1543)-1)/(ISTEXT(INDEX(Datensatz!C$2:AAB$1543,,MATCH("F5", Datensatz!C$1:AAB$1,0)))), ROW(A1761)), MATCH("F5", Datensatz!C$1:AAB$1,0)), "")</f>
        <v/>
      </c>
    </row>
    <row r="1766" spans="1:1" x14ac:dyDescent="0.25">
      <c r="A1766" t="str">
        <f>IFERROR(INDEX(Datensatz!C$2:AAB$1543, _xlfn.AGGREGATE(15,6,(ROW(Datensatz!C$2:C$1543)-1)/(ISTEXT(INDEX(Datensatz!C$2:AAB$1543,,MATCH("F5", Datensatz!C$1:AAB$1,0)))), ROW(A1762)), MATCH("F5", Datensatz!C$1:AAB$1,0)), "")</f>
        <v/>
      </c>
    </row>
    <row r="1767" spans="1:1" x14ac:dyDescent="0.25">
      <c r="A1767" t="str">
        <f>IFERROR(INDEX(Datensatz!C$2:AAB$1543, _xlfn.AGGREGATE(15,6,(ROW(Datensatz!C$2:C$1543)-1)/(ISTEXT(INDEX(Datensatz!C$2:AAB$1543,,MATCH("F5", Datensatz!C$1:AAB$1,0)))), ROW(A1763)), MATCH("F5", Datensatz!C$1:AAB$1,0)), "")</f>
        <v/>
      </c>
    </row>
    <row r="1768" spans="1:1" x14ac:dyDescent="0.25">
      <c r="A1768" t="str">
        <f>IFERROR(INDEX(Datensatz!C$2:AAB$1543, _xlfn.AGGREGATE(15,6,(ROW(Datensatz!C$2:C$1543)-1)/(ISTEXT(INDEX(Datensatz!C$2:AAB$1543,,MATCH("F5", Datensatz!C$1:AAB$1,0)))), ROW(A1764)), MATCH("F5", Datensatz!C$1:AAB$1,0)), "")</f>
        <v/>
      </c>
    </row>
    <row r="1769" spans="1:1" x14ac:dyDescent="0.25">
      <c r="A1769" t="str">
        <f>IFERROR(INDEX(Datensatz!C$2:AAB$1543, _xlfn.AGGREGATE(15,6,(ROW(Datensatz!C$2:C$1543)-1)/(ISTEXT(INDEX(Datensatz!C$2:AAB$1543,,MATCH("F5", Datensatz!C$1:AAB$1,0)))), ROW(A1765)), MATCH("F5", Datensatz!C$1:AAB$1,0)), "")</f>
        <v/>
      </c>
    </row>
    <row r="1770" spans="1:1" x14ac:dyDescent="0.25">
      <c r="A1770" t="str">
        <f>IFERROR(INDEX(Datensatz!C$2:AAB$1543, _xlfn.AGGREGATE(15,6,(ROW(Datensatz!C$2:C$1543)-1)/(ISTEXT(INDEX(Datensatz!C$2:AAB$1543,,MATCH("F5", Datensatz!C$1:AAB$1,0)))), ROW(A1766)), MATCH("F5", Datensatz!C$1:AAB$1,0)), "")</f>
        <v/>
      </c>
    </row>
    <row r="1771" spans="1:1" x14ac:dyDescent="0.25">
      <c r="A1771" t="str">
        <f>IFERROR(INDEX(Datensatz!C$2:AAB$1543, _xlfn.AGGREGATE(15,6,(ROW(Datensatz!C$2:C$1543)-1)/(ISTEXT(INDEX(Datensatz!C$2:AAB$1543,,MATCH("F5", Datensatz!C$1:AAB$1,0)))), ROW(A1767)), MATCH("F5", Datensatz!C$1:AAB$1,0)), "")</f>
        <v/>
      </c>
    </row>
    <row r="1772" spans="1:1" x14ac:dyDescent="0.25">
      <c r="A1772" t="str">
        <f>IFERROR(INDEX(Datensatz!C$2:AAB$1543, _xlfn.AGGREGATE(15,6,(ROW(Datensatz!C$2:C$1543)-1)/(ISTEXT(INDEX(Datensatz!C$2:AAB$1543,,MATCH("F5", Datensatz!C$1:AAB$1,0)))), ROW(A1768)), MATCH("F5", Datensatz!C$1:AAB$1,0)), "")</f>
        <v/>
      </c>
    </row>
    <row r="1773" spans="1:1" x14ac:dyDescent="0.25">
      <c r="A1773" t="str">
        <f>IFERROR(INDEX(Datensatz!C$2:AAB$1543, _xlfn.AGGREGATE(15,6,(ROW(Datensatz!C$2:C$1543)-1)/(ISTEXT(INDEX(Datensatz!C$2:AAB$1543,,MATCH("F5", Datensatz!C$1:AAB$1,0)))), ROW(A1769)), MATCH("F5", Datensatz!C$1:AAB$1,0)), "")</f>
        <v/>
      </c>
    </row>
    <row r="1774" spans="1:1" x14ac:dyDescent="0.25">
      <c r="A1774" t="str">
        <f>IFERROR(INDEX(Datensatz!C$2:AAB$1543, _xlfn.AGGREGATE(15,6,(ROW(Datensatz!C$2:C$1543)-1)/(ISTEXT(INDEX(Datensatz!C$2:AAB$1543,,MATCH("F5", Datensatz!C$1:AAB$1,0)))), ROW(A1770)), MATCH("F5", Datensatz!C$1:AAB$1,0)), "")</f>
        <v/>
      </c>
    </row>
    <row r="1775" spans="1:1" x14ac:dyDescent="0.25">
      <c r="A1775" t="str">
        <f>IFERROR(INDEX(Datensatz!C$2:AAB$1543, _xlfn.AGGREGATE(15,6,(ROW(Datensatz!C$2:C$1543)-1)/(ISTEXT(INDEX(Datensatz!C$2:AAB$1543,,MATCH("F5", Datensatz!C$1:AAB$1,0)))), ROW(A1771)), MATCH("F5", Datensatz!C$1:AAB$1,0)), "")</f>
        <v/>
      </c>
    </row>
    <row r="1776" spans="1:1" x14ac:dyDescent="0.25">
      <c r="A1776" t="str">
        <f>IFERROR(INDEX(Datensatz!C$2:AAB$1543, _xlfn.AGGREGATE(15,6,(ROW(Datensatz!C$2:C$1543)-1)/(ISTEXT(INDEX(Datensatz!C$2:AAB$1543,,MATCH("F5", Datensatz!C$1:AAB$1,0)))), ROW(A1772)), MATCH("F5", Datensatz!C$1:AAB$1,0)), "")</f>
        <v/>
      </c>
    </row>
    <row r="1777" spans="1:1" x14ac:dyDescent="0.25">
      <c r="A1777" t="str">
        <f>IFERROR(INDEX(Datensatz!C$2:AAB$1543, _xlfn.AGGREGATE(15,6,(ROW(Datensatz!C$2:C$1543)-1)/(ISTEXT(INDEX(Datensatz!C$2:AAB$1543,,MATCH("F5", Datensatz!C$1:AAB$1,0)))), ROW(A1773)), MATCH("F5", Datensatz!C$1:AAB$1,0)), "")</f>
        <v/>
      </c>
    </row>
    <row r="1778" spans="1:1" x14ac:dyDescent="0.25">
      <c r="A1778" t="str">
        <f>IFERROR(INDEX(Datensatz!C$2:AAB$1543, _xlfn.AGGREGATE(15,6,(ROW(Datensatz!C$2:C$1543)-1)/(ISTEXT(INDEX(Datensatz!C$2:AAB$1543,,MATCH("F5", Datensatz!C$1:AAB$1,0)))), ROW(A1774)), MATCH("F5", Datensatz!C$1:AAB$1,0)), "")</f>
        <v/>
      </c>
    </row>
    <row r="1779" spans="1:1" x14ac:dyDescent="0.25">
      <c r="A1779" t="str">
        <f>IFERROR(INDEX(Datensatz!C$2:AAB$1543, _xlfn.AGGREGATE(15,6,(ROW(Datensatz!C$2:C$1543)-1)/(ISTEXT(INDEX(Datensatz!C$2:AAB$1543,,MATCH("F5", Datensatz!C$1:AAB$1,0)))), ROW(A1775)), MATCH("F5", Datensatz!C$1:AAB$1,0)), "")</f>
        <v/>
      </c>
    </row>
    <row r="1780" spans="1:1" x14ac:dyDescent="0.25">
      <c r="A1780" t="str">
        <f>IFERROR(INDEX(Datensatz!C$2:AAB$1543, _xlfn.AGGREGATE(15,6,(ROW(Datensatz!C$2:C$1543)-1)/(ISTEXT(INDEX(Datensatz!C$2:AAB$1543,,MATCH("F5", Datensatz!C$1:AAB$1,0)))), ROW(A1776)), MATCH("F5", Datensatz!C$1:AAB$1,0)), "")</f>
        <v/>
      </c>
    </row>
    <row r="1781" spans="1:1" x14ac:dyDescent="0.25">
      <c r="A1781" t="str">
        <f>IFERROR(INDEX(Datensatz!C$2:AAB$1543, _xlfn.AGGREGATE(15,6,(ROW(Datensatz!C$2:C$1543)-1)/(ISTEXT(INDEX(Datensatz!C$2:AAB$1543,,MATCH("F5", Datensatz!C$1:AAB$1,0)))), ROW(A1777)), MATCH("F5", Datensatz!C$1:AAB$1,0)), "")</f>
        <v/>
      </c>
    </row>
    <row r="1782" spans="1:1" x14ac:dyDescent="0.25">
      <c r="A1782" t="str">
        <f>IFERROR(INDEX(Datensatz!C$2:AAB$1543, _xlfn.AGGREGATE(15,6,(ROW(Datensatz!C$2:C$1543)-1)/(ISTEXT(INDEX(Datensatz!C$2:AAB$1543,,MATCH("F5", Datensatz!C$1:AAB$1,0)))), ROW(A1778)), MATCH("F5", Datensatz!C$1:AAB$1,0)), "")</f>
        <v/>
      </c>
    </row>
    <row r="1783" spans="1:1" x14ac:dyDescent="0.25">
      <c r="A1783" t="str">
        <f>IFERROR(INDEX(Datensatz!C$2:AAB$1543, _xlfn.AGGREGATE(15,6,(ROW(Datensatz!C$2:C$1543)-1)/(ISTEXT(INDEX(Datensatz!C$2:AAB$1543,,MATCH("F5", Datensatz!C$1:AAB$1,0)))), ROW(A1779)), MATCH("F5", Datensatz!C$1:AAB$1,0)), "")</f>
        <v/>
      </c>
    </row>
    <row r="1784" spans="1:1" x14ac:dyDescent="0.25">
      <c r="A1784" t="str">
        <f>IFERROR(INDEX(Datensatz!C$2:AAB$1543, _xlfn.AGGREGATE(15,6,(ROW(Datensatz!C$2:C$1543)-1)/(ISTEXT(INDEX(Datensatz!C$2:AAB$1543,,MATCH("F5", Datensatz!C$1:AAB$1,0)))), ROW(A1780)), MATCH("F5", Datensatz!C$1:AAB$1,0)), "")</f>
        <v/>
      </c>
    </row>
    <row r="1785" spans="1:1" x14ac:dyDescent="0.25">
      <c r="A1785" t="str">
        <f>IFERROR(INDEX(Datensatz!C$2:AAB$1543, _xlfn.AGGREGATE(15,6,(ROW(Datensatz!C$2:C$1543)-1)/(ISTEXT(INDEX(Datensatz!C$2:AAB$1543,,MATCH("F5", Datensatz!C$1:AAB$1,0)))), ROW(A1781)), MATCH("F5", Datensatz!C$1:AAB$1,0)), "")</f>
        <v/>
      </c>
    </row>
    <row r="1786" spans="1:1" x14ac:dyDescent="0.25">
      <c r="A1786" t="str">
        <f>IFERROR(INDEX(Datensatz!C$2:AAB$1543, _xlfn.AGGREGATE(15,6,(ROW(Datensatz!C$2:C$1543)-1)/(ISTEXT(INDEX(Datensatz!C$2:AAB$1543,,MATCH("F5", Datensatz!C$1:AAB$1,0)))), ROW(A1782)), MATCH("F5", Datensatz!C$1:AAB$1,0)), "")</f>
        <v/>
      </c>
    </row>
    <row r="1787" spans="1:1" x14ac:dyDescent="0.25">
      <c r="A1787" t="str">
        <f>IFERROR(INDEX(Datensatz!C$2:AAB$1543, _xlfn.AGGREGATE(15,6,(ROW(Datensatz!C$2:C$1543)-1)/(ISTEXT(INDEX(Datensatz!C$2:AAB$1543,,MATCH("F5", Datensatz!C$1:AAB$1,0)))), ROW(A1783)), MATCH("F5", Datensatz!C$1:AAB$1,0)), "")</f>
        <v/>
      </c>
    </row>
    <row r="1788" spans="1:1" x14ac:dyDescent="0.25">
      <c r="A1788" t="str">
        <f>IFERROR(INDEX(Datensatz!C$2:AAB$1543, _xlfn.AGGREGATE(15,6,(ROW(Datensatz!C$2:C$1543)-1)/(ISTEXT(INDEX(Datensatz!C$2:AAB$1543,,MATCH("F5", Datensatz!C$1:AAB$1,0)))), ROW(A1784)), MATCH("F5", Datensatz!C$1:AAB$1,0)), "")</f>
        <v/>
      </c>
    </row>
    <row r="1789" spans="1:1" x14ac:dyDescent="0.25">
      <c r="A1789" t="str">
        <f>IFERROR(INDEX(Datensatz!C$2:AAB$1543, _xlfn.AGGREGATE(15,6,(ROW(Datensatz!C$2:C$1543)-1)/(ISTEXT(INDEX(Datensatz!C$2:AAB$1543,,MATCH("F5", Datensatz!C$1:AAB$1,0)))), ROW(A1785)), MATCH("F5", Datensatz!C$1:AAB$1,0)), "")</f>
        <v/>
      </c>
    </row>
    <row r="1790" spans="1:1" x14ac:dyDescent="0.25">
      <c r="A1790" t="str">
        <f>IFERROR(INDEX(Datensatz!C$2:AAB$1543, _xlfn.AGGREGATE(15,6,(ROW(Datensatz!C$2:C$1543)-1)/(ISTEXT(INDEX(Datensatz!C$2:AAB$1543,,MATCH("F5", Datensatz!C$1:AAB$1,0)))), ROW(A1786)), MATCH("F5", Datensatz!C$1:AAB$1,0)), "")</f>
        <v/>
      </c>
    </row>
    <row r="1791" spans="1:1" x14ac:dyDescent="0.25">
      <c r="A1791" t="str">
        <f>IFERROR(INDEX(Datensatz!C$2:AAB$1543, _xlfn.AGGREGATE(15,6,(ROW(Datensatz!C$2:C$1543)-1)/(ISTEXT(INDEX(Datensatz!C$2:AAB$1543,,MATCH("F5", Datensatz!C$1:AAB$1,0)))), ROW(A1787)), MATCH("F5", Datensatz!C$1:AAB$1,0)), "")</f>
        <v/>
      </c>
    </row>
    <row r="1792" spans="1:1" x14ac:dyDescent="0.25">
      <c r="A1792" t="str">
        <f>IFERROR(INDEX(Datensatz!C$2:AAB$1543, _xlfn.AGGREGATE(15,6,(ROW(Datensatz!C$2:C$1543)-1)/(ISTEXT(INDEX(Datensatz!C$2:AAB$1543,,MATCH("F5", Datensatz!C$1:AAB$1,0)))), ROW(A1788)), MATCH("F5", Datensatz!C$1:AAB$1,0)), "")</f>
        <v/>
      </c>
    </row>
    <row r="1793" spans="1:1" x14ac:dyDescent="0.25">
      <c r="A1793" t="str">
        <f>IFERROR(INDEX(Datensatz!C$2:AAB$1543, _xlfn.AGGREGATE(15,6,(ROW(Datensatz!C$2:C$1543)-1)/(ISTEXT(INDEX(Datensatz!C$2:AAB$1543,,MATCH("F5", Datensatz!C$1:AAB$1,0)))), ROW(A1789)), MATCH("F5", Datensatz!C$1:AAB$1,0)), "")</f>
        <v/>
      </c>
    </row>
    <row r="1794" spans="1:1" x14ac:dyDescent="0.25">
      <c r="A1794" t="str">
        <f>IFERROR(INDEX(Datensatz!C$2:AAB$1543, _xlfn.AGGREGATE(15,6,(ROW(Datensatz!C$2:C$1543)-1)/(ISTEXT(INDEX(Datensatz!C$2:AAB$1543,,MATCH("F5", Datensatz!C$1:AAB$1,0)))), ROW(A1790)), MATCH("F5", Datensatz!C$1:AAB$1,0)), "")</f>
        <v/>
      </c>
    </row>
    <row r="1795" spans="1:1" x14ac:dyDescent="0.25">
      <c r="A1795" t="str">
        <f>IFERROR(INDEX(Datensatz!C$2:AAB$1543, _xlfn.AGGREGATE(15,6,(ROW(Datensatz!C$2:C$1543)-1)/(ISTEXT(INDEX(Datensatz!C$2:AAB$1543,,MATCH("F5", Datensatz!C$1:AAB$1,0)))), ROW(A1791)), MATCH("F5", Datensatz!C$1:AAB$1,0)), "")</f>
        <v/>
      </c>
    </row>
    <row r="1796" spans="1:1" x14ac:dyDescent="0.25">
      <c r="A1796" t="str">
        <f>IFERROR(INDEX(Datensatz!C$2:AAB$1543, _xlfn.AGGREGATE(15,6,(ROW(Datensatz!C$2:C$1543)-1)/(ISTEXT(INDEX(Datensatz!C$2:AAB$1543,,MATCH("F5", Datensatz!C$1:AAB$1,0)))), ROW(A1792)), MATCH("F5", Datensatz!C$1:AAB$1,0)), "")</f>
        <v/>
      </c>
    </row>
    <row r="1797" spans="1:1" x14ac:dyDescent="0.25">
      <c r="A1797" t="str">
        <f>IFERROR(INDEX(Datensatz!C$2:AAB$1543, _xlfn.AGGREGATE(15,6,(ROW(Datensatz!C$2:C$1543)-1)/(ISTEXT(INDEX(Datensatz!C$2:AAB$1543,,MATCH("F5", Datensatz!C$1:AAB$1,0)))), ROW(A1793)), MATCH("F5", Datensatz!C$1:AAB$1,0)), "")</f>
        <v/>
      </c>
    </row>
    <row r="1798" spans="1:1" x14ac:dyDescent="0.25">
      <c r="A1798" t="str">
        <f>IFERROR(INDEX(Datensatz!C$2:AAB$1543, _xlfn.AGGREGATE(15,6,(ROW(Datensatz!C$2:C$1543)-1)/(ISTEXT(INDEX(Datensatz!C$2:AAB$1543,,MATCH("F5", Datensatz!C$1:AAB$1,0)))), ROW(A1794)), MATCH("F5", Datensatz!C$1:AAB$1,0)), "")</f>
        <v/>
      </c>
    </row>
    <row r="1799" spans="1:1" x14ac:dyDescent="0.25">
      <c r="A1799" t="str">
        <f>IFERROR(INDEX(Datensatz!C$2:AAB$1543, _xlfn.AGGREGATE(15,6,(ROW(Datensatz!C$2:C$1543)-1)/(ISTEXT(INDEX(Datensatz!C$2:AAB$1543,,MATCH("F5", Datensatz!C$1:AAB$1,0)))), ROW(A1795)), MATCH("F5", Datensatz!C$1:AAB$1,0)), "")</f>
        <v/>
      </c>
    </row>
    <row r="1800" spans="1:1" x14ac:dyDescent="0.25">
      <c r="A1800" t="str">
        <f>IFERROR(INDEX(Datensatz!C$2:AAB$1543, _xlfn.AGGREGATE(15,6,(ROW(Datensatz!C$2:C$1543)-1)/(ISTEXT(INDEX(Datensatz!C$2:AAB$1543,,MATCH("F5", Datensatz!C$1:AAB$1,0)))), ROW(A1796)), MATCH("F5", Datensatz!C$1:AAB$1,0)), "")</f>
        <v/>
      </c>
    </row>
    <row r="1801" spans="1:1" x14ac:dyDescent="0.25">
      <c r="A1801" t="str">
        <f>IFERROR(INDEX(Datensatz!C$2:AAB$1543, _xlfn.AGGREGATE(15,6,(ROW(Datensatz!C$2:C$1543)-1)/(ISTEXT(INDEX(Datensatz!C$2:AAB$1543,,MATCH("F5", Datensatz!C$1:AAB$1,0)))), ROW(A1797)), MATCH("F5", Datensatz!C$1:AAB$1,0)), "")</f>
        <v/>
      </c>
    </row>
    <row r="1802" spans="1:1" x14ac:dyDescent="0.25">
      <c r="A1802" t="str">
        <f>IFERROR(INDEX(Datensatz!C$2:AAB$1543, _xlfn.AGGREGATE(15,6,(ROW(Datensatz!C$2:C$1543)-1)/(ISTEXT(INDEX(Datensatz!C$2:AAB$1543,,MATCH("F5", Datensatz!C$1:AAB$1,0)))), ROW(A1798)), MATCH("F5", Datensatz!C$1:AAB$1,0)), "")</f>
        <v/>
      </c>
    </row>
    <row r="1803" spans="1:1" x14ac:dyDescent="0.25">
      <c r="A1803" t="str">
        <f>IFERROR(INDEX(Datensatz!C$2:AAB$1543, _xlfn.AGGREGATE(15,6,(ROW(Datensatz!C$2:C$1543)-1)/(ISTEXT(INDEX(Datensatz!C$2:AAB$1543,,MATCH("F5", Datensatz!C$1:AAB$1,0)))), ROW(A1799)), MATCH("F5", Datensatz!C$1:AAB$1,0)), "")</f>
        <v/>
      </c>
    </row>
    <row r="1804" spans="1:1" x14ac:dyDescent="0.25">
      <c r="A1804" t="str">
        <f>IFERROR(INDEX(Datensatz!C$2:AAB$1543, _xlfn.AGGREGATE(15,6,(ROW(Datensatz!C$2:C$1543)-1)/(ISTEXT(INDEX(Datensatz!C$2:AAB$1543,,MATCH("F5", Datensatz!C$1:AAB$1,0)))), ROW(A1800)), MATCH("F5", Datensatz!C$1:AAB$1,0)), "")</f>
        <v/>
      </c>
    </row>
    <row r="1805" spans="1:1" x14ac:dyDescent="0.25">
      <c r="A1805" t="str">
        <f>IFERROR(INDEX(Datensatz!C$2:AAB$1543, _xlfn.AGGREGATE(15,6,(ROW(Datensatz!C$2:C$1543)-1)/(ISTEXT(INDEX(Datensatz!C$2:AAB$1543,,MATCH("F5", Datensatz!C$1:AAB$1,0)))), ROW(A1801)), MATCH("F5", Datensatz!C$1:AAB$1,0)), "")</f>
        <v/>
      </c>
    </row>
    <row r="1806" spans="1:1" x14ac:dyDescent="0.25">
      <c r="A1806" t="str">
        <f>IFERROR(INDEX(Datensatz!C$2:AAB$1543, _xlfn.AGGREGATE(15,6,(ROW(Datensatz!C$2:C$1543)-1)/(ISTEXT(INDEX(Datensatz!C$2:AAB$1543,,MATCH("F5", Datensatz!C$1:AAB$1,0)))), ROW(A1802)), MATCH("F5", Datensatz!C$1:AAB$1,0)), "")</f>
        <v/>
      </c>
    </row>
    <row r="1807" spans="1:1" x14ac:dyDescent="0.25">
      <c r="A1807" t="str">
        <f>IFERROR(INDEX(Datensatz!C$2:AAB$1543, _xlfn.AGGREGATE(15,6,(ROW(Datensatz!C$2:C$1543)-1)/(ISTEXT(INDEX(Datensatz!C$2:AAB$1543,,MATCH("F5", Datensatz!C$1:AAB$1,0)))), ROW(A1803)), MATCH("F5", Datensatz!C$1:AAB$1,0)), "")</f>
        <v/>
      </c>
    </row>
    <row r="1808" spans="1:1" x14ac:dyDescent="0.25">
      <c r="A1808" t="str">
        <f>IFERROR(INDEX(Datensatz!C$2:AAB$1543, _xlfn.AGGREGATE(15,6,(ROW(Datensatz!C$2:C$1543)-1)/(ISTEXT(INDEX(Datensatz!C$2:AAB$1543,,MATCH("F5", Datensatz!C$1:AAB$1,0)))), ROW(A1804)), MATCH("F5", Datensatz!C$1:AAB$1,0)), "")</f>
        <v/>
      </c>
    </row>
    <row r="1809" spans="1:1" x14ac:dyDescent="0.25">
      <c r="A1809" t="str">
        <f>IFERROR(INDEX(Datensatz!C$2:AAB$1543, _xlfn.AGGREGATE(15,6,(ROW(Datensatz!C$2:C$1543)-1)/(ISTEXT(INDEX(Datensatz!C$2:AAB$1543,,MATCH("F5", Datensatz!C$1:AAB$1,0)))), ROW(A1805)), MATCH("F5", Datensatz!C$1:AAB$1,0)), "")</f>
        <v/>
      </c>
    </row>
    <row r="1810" spans="1:1" x14ac:dyDescent="0.25">
      <c r="A1810" t="str">
        <f>IFERROR(INDEX(Datensatz!C$2:AAB$1543, _xlfn.AGGREGATE(15,6,(ROW(Datensatz!C$2:C$1543)-1)/(ISTEXT(INDEX(Datensatz!C$2:AAB$1543,,MATCH("F5", Datensatz!C$1:AAB$1,0)))), ROW(A1806)), MATCH("F5", Datensatz!C$1:AAB$1,0)), "")</f>
        <v/>
      </c>
    </row>
    <row r="1811" spans="1:1" x14ac:dyDescent="0.25">
      <c r="A1811" t="str">
        <f>IFERROR(INDEX(Datensatz!C$2:AAB$1543, _xlfn.AGGREGATE(15,6,(ROW(Datensatz!C$2:C$1543)-1)/(ISTEXT(INDEX(Datensatz!C$2:AAB$1543,,MATCH("F5", Datensatz!C$1:AAB$1,0)))), ROW(A1807)), MATCH("F5", Datensatz!C$1:AAB$1,0)), "")</f>
        <v/>
      </c>
    </row>
    <row r="1812" spans="1:1" x14ac:dyDescent="0.25">
      <c r="A1812" t="str">
        <f>IFERROR(INDEX(Datensatz!C$2:AAB$1543, _xlfn.AGGREGATE(15,6,(ROW(Datensatz!C$2:C$1543)-1)/(ISTEXT(INDEX(Datensatz!C$2:AAB$1543,,MATCH("F5", Datensatz!C$1:AAB$1,0)))), ROW(A1808)), MATCH("F5", Datensatz!C$1:AAB$1,0)), "")</f>
        <v/>
      </c>
    </row>
    <row r="1813" spans="1:1" x14ac:dyDescent="0.25">
      <c r="A1813" t="str">
        <f>IFERROR(INDEX(Datensatz!C$2:AAB$1543, _xlfn.AGGREGATE(15,6,(ROW(Datensatz!C$2:C$1543)-1)/(ISTEXT(INDEX(Datensatz!C$2:AAB$1543,,MATCH("F5", Datensatz!C$1:AAB$1,0)))), ROW(A1809)), MATCH("F5", Datensatz!C$1:AAB$1,0)), "")</f>
        <v/>
      </c>
    </row>
    <row r="1814" spans="1:1" x14ac:dyDescent="0.25">
      <c r="A1814" t="str">
        <f>IFERROR(INDEX(Datensatz!C$2:AAB$1543, _xlfn.AGGREGATE(15,6,(ROW(Datensatz!C$2:C$1543)-1)/(ISTEXT(INDEX(Datensatz!C$2:AAB$1543,,MATCH("F5", Datensatz!C$1:AAB$1,0)))), ROW(A1810)), MATCH("F5", Datensatz!C$1:AAB$1,0)), "")</f>
        <v/>
      </c>
    </row>
    <row r="1815" spans="1:1" x14ac:dyDescent="0.25">
      <c r="A1815" t="str">
        <f>IFERROR(INDEX(Datensatz!C$2:AAB$1543, _xlfn.AGGREGATE(15,6,(ROW(Datensatz!C$2:C$1543)-1)/(ISTEXT(INDEX(Datensatz!C$2:AAB$1543,,MATCH("F5", Datensatz!C$1:AAB$1,0)))), ROW(A1811)), MATCH("F5", Datensatz!C$1:AAB$1,0)), "")</f>
        <v/>
      </c>
    </row>
    <row r="1816" spans="1:1" x14ac:dyDescent="0.25">
      <c r="A1816" t="str">
        <f>IFERROR(INDEX(Datensatz!C$2:AAB$1543, _xlfn.AGGREGATE(15,6,(ROW(Datensatz!C$2:C$1543)-1)/(ISTEXT(INDEX(Datensatz!C$2:AAB$1543,,MATCH("F5", Datensatz!C$1:AAB$1,0)))), ROW(A1812)), MATCH("F5", Datensatz!C$1:AAB$1,0)), "")</f>
        <v/>
      </c>
    </row>
    <row r="1817" spans="1:1" x14ac:dyDescent="0.25">
      <c r="A1817" t="str">
        <f>IFERROR(INDEX(Datensatz!C$2:AAB$1543, _xlfn.AGGREGATE(15,6,(ROW(Datensatz!C$2:C$1543)-1)/(ISTEXT(INDEX(Datensatz!C$2:AAB$1543,,MATCH("F5", Datensatz!C$1:AAB$1,0)))), ROW(A1813)), MATCH("F5", Datensatz!C$1:AAB$1,0)), "")</f>
        <v/>
      </c>
    </row>
    <row r="1818" spans="1:1" x14ac:dyDescent="0.25">
      <c r="A1818" t="str">
        <f>IFERROR(INDEX(Datensatz!C$2:AAB$1543, _xlfn.AGGREGATE(15,6,(ROW(Datensatz!C$2:C$1543)-1)/(ISTEXT(INDEX(Datensatz!C$2:AAB$1543,,MATCH("F5", Datensatz!C$1:AAB$1,0)))), ROW(A1814)), MATCH("F5", Datensatz!C$1:AAB$1,0)), "")</f>
        <v/>
      </c>
    </row>
    <row r="1819" spans="1:1" x14ac:dyDescent="0.25">
      <c r="A1819" t="str">
        <f>IFERROR(INDEX(Datensatz!C$2:AAB$1543, _xlfn.AGGREGATE(15,6,(ROW(Datensatz!C$2:C$1543)-1)/(ISTEXT(INDEX(Datensatz!C$2:AAB$1543,,MATCH("F5", Datensatz!C$1:AAB$1,0)))), ROW(A1815)), MATCH("F5", Datensatz!C$1:AAB$1,0)), "")</f>
        <v/>
      </c>
    </row>
    <row r="1820" spans="1:1" x14ac:dyDescent="0.25">
      <c r="A1820" t="str">
        <f>IFERROR(INDEX(Datensatz!C$2:AAB$1543, _xlfn.AGGREGATE(15,6,(ROW(Datensatz!C$2:C$1543)-1)/(ISTEXT(INDEX(Datensatz!C$2:AAB$1543,,MATCH("F5", Datensatz!C$1:AAB$1,0)))), ROW(A1816)), MATCH("F5", Datensatz!C$1:AAB$1,0)), "")</f>
        <v/>
      </c>
    </row>
    <row r="1821" spans="1:1" x14ac:dyDescent="0.25">
      <c r="A1821" t="str">
        <f>IFERROR(INDEX(Datensatz!C$2:AAB$1543, _xlfn.AGGREGATE(15,6,(ROW(Datensatz!C$2:C$1543)-1)/(ISTEXT(INDEX(Datensatz!C$2:AAB$1543,,MATCH("F5", Datensatz!C$1:AAB$1,0)))), ROW(A1817)), MATCH("F5", Datensatz!C$1:AAB$1,0)), "")</f>
        <v/>
      </c>
    </row>
    <row r="1822" spans="1:1" x14ac:dyDescent="0.25">
      <c r="A1822" t="str">
        <f>IFERROR(INDEX(Datensatz!C$2:AAB$1543, _xlfn.AGGREGATE(15,6,(ROW(Datensatz!C$2:C$1543)-1)/(ISTEXT(INDEX(Datensatz!C$2:AAB$1543,,MATCH("F5", Datensatz!C$1:AAB$1,0)))), ROW(A1818)), MATCH("F5", Datensatz!C$1:AAB$1,0)), "")</f>
        <v/>
      </c>
    </row>
    <row r="1823" spans="1:1" x14ac:dyDescent="0.25">
      <c r="A1823" t="str">
        <f>IFERROR(INDEX(Datensatz!C$2:AAB$1543, _xlfn.AGGREGATE(15,6,(ROW(Datensatz!C$2:C$1543)-1)/(ISTEXT(INDEX(Datensatz!C$2:AAB$1543,,MATCH("F5", Datensatz!C$1:AAB$1,0)))), ROW(A1819)), MATCH("F5", Datensatz!C$1:AAB$1,0)), "")</f>
        <v/>
      </c>
    </row>
    <row r="1824" spans="1:1" x14ac:dyDescent="0.25">
      <c r="A1824" t="str">
        <f>IFERROR(INDEX(Datensatz!C$2:AAB$1543, _xlfn.AGGREGATE(15,6,(ROW(Datensatz!C$2:C$1543)-1)/(ISTEXT(INDEX(Datensatz!C$2:AAB$1543,,MATCH("F5", Datensatz!C$1:AAB$1,0)))), ROW(A1820)), MATCH("F5", Datensatz!C$1:AAB$1,0)), "")</f>
        <v/>
      </c>
    </row>
    <row r="1825" spans="1:1" x14ac:dyDescent="0.25">
      <c r="A1825" t="str">
        <f>IFERROR(INDEX(Datensatz!C$2:AAB$1543, _xlfn.AGGREGATE(15,6,(ROW(Datensatz!C$2:C$1543)-1)/(ISTEXT(INDEX(Datensatz!C$2:AAB$1543,,MATCH("F5", Datensatz!C$1:AAB$1,0)))), ROW(A1821)), MATCH("F5", Datensatz!C$1:AAB$1,0)), "")</f>
        <v/>
      </c>
    </row>
    <row r="1826" spans="1:1" x14ac:dyDescent="0.25">
      <c r="A1826" t="str">
        <f>IFERROR(INDEX(Datensatz!C$2:AAB$1543, _xlfn.AGGREGATE(15,6,(ROW(Datensatz!C$2:C$1543)-1)/(ISTEXT(INDEX(Datensatz!C$2:AAB$1543,,MATCH("F5", Datensatz!C$1:AAB$1,0)))), ROW(A1822)), MATCH("F5", Datensatz!C$1:AAB$1,0)), "")</f>
        <v/>
      </c>
    </row>
    <row r="1827" spans="1:1" x14ac:dyDescent="0.25">
      <c r="A1827" t="str">
        <f>IFERROR(INDEX(Datensatz!C$2:AAB$1543, _xlfn.AGGREGATE(15,6,(ROW(Datensatz!C$2:C$1543)-1)/(ISTEXT(INDEX(Datensatz!C$2:AAB$1543,,MATCH("F5", Datensatz!C$1:AAB$1,0)))), ROW(A1823)), MATCH("F5", Datensatz!C$1:AAB$1,0)), "")</f>
        <v/>
      </c>
    </row>
    <row r="1828" spans="1:1" x14ac:dyDescent="0.25">
      <c r="A1828" t="str">
        <f>IFERROR(INDEX(Datensatz!C$2:AAB$1543, _xlfn.AGGREGATE(15,6,(ROW(Datensatz!C$2:C$1543)-1)/(ISTEXT(INDEX(Datensatz!C$2:AAB$1543,,MATCH("F5", Datensatz!C$1:AAB$1,0)))), ROW(A1824)), MATCH("F5", Datensatz!C$1:AAB$1,0)), "")</f>
        <v/>
      </c>
    </row>
    <row r="1829" spans="1:1" x14ac:dyDescent="0.25">
      <c r="A1829" t="str">
        <f>IFERROR(INDEX(Datensatz!C$2:AAB$1543, _xlfn.AGGREGATE(15,6,(ROW(Datensatz!C$2:C$1543)-1)/(ISTEXT(INDEX(Datensatz!C$2:AAB$1543,,MATCH("F5", Datensatz!C$1:AAB$1,0)))), ROW(A1825)), MATCH("F5", Datensatz!C$1:AAB$1,0)), "")</f>
        <v/>
      </c>
    </row>
    <row r="1830" spans="1:1" x14ac:dyDescent="0.25">
      <c r="A1830" t="str">
        <f>IFERROR(INDEX(Datensatz!C$2:AAB$1543, _xlfn.AGGREGATE(15,6,(ROW(Datensatz!C$2:C$1543)-1)/(ISTEXT(INDEX(Datensatz!C$2:AAB$1543,,MATCH("F5", Datensatz!C$1:AAB$1,0)))), ROW(A1826)), MATCH("F5", Datensatz!C$1:AAB$1,0)), "")</f>
        <v/>
      </c>
    </row>
    <row r="1831" spans="1:1" x14ac:dyDescent="0.25">
      <c r="A1831" t="str">
        <f>IFERROR(INDEX(Datensatz!C$2:AAB$1543, _xlfn.AGGREGATE(15,6,(ROW(Datensatz!C$2:C$1543)-1)/(ISTEXT(INDEX(Datensatz!C$2:AAB$1543,,MATCH("F5", Datensatz!C$1:AAB$1,0)))), ROW(A1827)), MATCH("F5", Datensatz!C$1:AAB$1,0)), "")</f>
        <v/>
      </c>
    </row>
    <row r="1832" spans="1:1" x14ac:dyDescent="0.25">
      <c r="A1832" t="str">
        <f>IFERROR(INDEX(Datensatz!C$2:AAB$1543, _xlfn.AGGREGATE(15,6,(ROW(Datensatz!C$2:C$1543)-1)/(ISTEXT(INDEX(Datensatz!C$2:AAB$1543,,MATCH("F5", Datensatz!C$1:AAB$1,0)))), ROW(A1828)), MATCH("F5", Datensatz!C$1:AAB$1,0)), "")</f>
        <v/>
      </c>
    </row>
    <row r="1833" spans="1:1" x14ac:dyDescent="0.25">
      <c r="A1833" t="str">
        <f>IFERROR(INDEX(Datensatz!C$2:AAB$1543, _xlfn.AGGREGATE(15,6,(ROW(Datensatz!C$2:C$1543)-1)/(ISTEXT(INDEX(Datensatz!C$2:AAB$1543,,MATCH("F5", Datensatz!C$1:AAB$1,0)))), ROW(A1829)), MATCH("F5", Datensatz!C$1:AAB$1,0)), "")</f>
        <v/>
      </c>
    </row>
    <row r="1834" spans="1:1" x14ac:dyDescent="0.25">
      <c r="A1834" t="str">
        <f>IFERROR(INDEX(Datensatz!C$2:AAB$1543, _xlfn.AGGREGATE(15,6,(ROW(Datensatz!C$2:C$1543)-1)/(ISTEXT(INDEX(Datensatz!C$2:AAB$1543,,MATCH("F5", Datensatz!C$1:AAB$1,0)))), ROW(A1830)), MATCH("F5", Datensatz!C$1:AAB$1,0)), "")</f>
        <v/>
      </c>
    </row>
    <row r="1835" spans="1:1" x14ac:dyDescent="0.25">
      <c r="A1835" t="str">
        <f>IFERROR(INDEX(Datensatz!C$2:AAB$1543, _xlfn.AGGREGATE(15,6,(ROW(Datensatz!C$2:C$1543)-1)/(ISTEXT(INDEX(Datensatz!C$2:AAB$1543,,MATCH("F5", Datensatz!C$1:AAB$1,0)))), ROW(A1831)), MATCH("F5", Datensatz!C$1:AAB$1,0)), "")</f>
        <v/>
      </c>
    </row>
    <row r="1836" spans="1:1" x14ac:dyDescent="0.25">
      <c r="A1836" t="str">
        <f>IFERROR(INDEX(Datensatz!C$2:AAB$1543, _xlfn.AGGREGATE(15,6,(ROW(Datensatz!C$2:C$1543)-1)/(ISTEXT(INDEX(Datensatz!C$2:AAB$1543,,MATCH("F5", Datensatz!C$1:AAB$1,0)))), ROW(A1832)), MATCH("F5", Datensatz!C$1:AAB$1,0)), "")</f>
        <v/>
      </c>
    </row>
    <row r="1837" spans="1:1" x14ac:dyDescent="0.25">
      <c r="A1837" t="str">
        <f>IFERROR(INDEX(Datensatz!C$2:AAB$1543, _xlfn.AGGREGATE(15,6,(ROW(Datensatz!C$2:C$1543)-1)/(ISTEXT(INDEX(Datensatz!C$2:AAB$1543,,MATCH("F5", Datensatz!C$1:AAB$1,0)))), ROW(A1833)), MATCH("F5", Datensatz!C$1:AAB$1,0)), "")</f>
        <v/>
      </c>
    </row>
    <row r="1838" spans="1:1" x14ac:dyDescent="0.25">
      <c r="A1838" t="str">
        <f>IFERROR(INDEX(Datensatz!C$2:AAB$1543, _xlfn.AGGREGATE(15,6,(ROW(Datensatz!C$2:C$1543)-1)/(ISTEXT(INDEX(Datensatz!C$2:AAB$1543,,MATCH("F5", Datensatz!C$1:AAB$1,0)))), ROW(A1834)), MATCH("F5", Datensatz!C$1:AAB$1,0)), "")</f>
        <v/>
      </c>
    </row>
    <row r="1839" spans="1:1" x14ac:dyDescent="0.25">
      <c r="A1839" t="str">
        <f>IFERROR(INDEX(Datensatz!C$2:AAB$1543, _xlfn.AGGREGATE(15,6,(ROW(Datensatz!C$2:C$1543)-1)/(ISTEXT(INDEX(Datensatz!C$2:AAB$1543,,MATCH("F5", Datensatz!C$1:AAB$1,0)))), ROW(A1835)), MATCH("F5", Datensatz!C$1:AAB$1,0)), "")</f>
        <v/>
      </c>
    </row>
    <row r="1840" spans="1:1" x14ac:dyDescent="0.25">
      <c r="A1840" t="str">
        <f>IFERROR(INDEX(Datensatz!C$2:AAB$1543, _xlfn.AGGREGATE(15,6,(ROW(Datensatz!C$2:C$1543)-1)/(ISTEXT(INDEX(Datensatz!C$2:AAB$1543,,MATCH("F5", Datensatz!C$1:AAB$1,0)))), ROW(A1836)), MATCH("F5", Datensatz!C$1:AAB$1,0)), "")</f>
        <v/>
      </c>
    </row>
    <row r="1841" spans="1:1" x14ac:dyDescent="0.25">
      <c r="A1841" t="str">
        <f>IFERROR(INDEX(Datensatz!C$2:AAB$1543, _xlfn.AGGREGATE(15,6,(ROW(Datensatz!C$2:C$1543)-1)/(ISTEXT(INDEX(Datensatz!C$2:AAB$1543,,MATCH("F5", Datensatz!C$1:AAB$1,0)))), ROW(A1837)), MATCH("F5", Datensatz!C$1:AAB$1,0)), "")</f>
        <v/>
      </c>
    </row>
    <row r="1842" spans="1:1" x14ac:dyDescent="0.25">
      <c r="A1842" t="str">
        <f>IFERROR(INDEX(Datensatz!C$2:AAB$1543, _xlfn.AGGREGATE(15,6,(ROW(Datensatz!C$2:C$1543)-1)/(ISTEXT(INDEX(Datensatz!C$2:AAB$1543,,MATCH("F5", Datensatz!C$1:AAB$1,0)))), ROW(A1838)), MATCH("F5", Datensatz!C$1:AAB$1,0)), "")</f>
        <v/>
      </c>
    </row>
    <row r="1843" spans="1:1" x14ac:dyDescent="0.25">
      <c r="A1843" t="str">
        <f>IFERROR(INDEX(Datensatz!C$2:AAB$1543, _xlfn.AGGREGATE(15,6,(ROW(Datensatz!C$2:C$1543)-1)/(ISTEXT(INDEX(Datensatz!C$2:AAB$1543,,MATCH("F5", Datensatz!C$1:AAB$1,0)))), ROW(A1839)), MATCH("F5", Datensatz!C$1:AAB$1,0)), "")</f>
        <v/>
      </c>
    </row>
    <row r="1844" spans="1:1" x14ac:dyDescent="0.25">
      <c r="A1844" t="str">
        <f>IFERROR(INDEX(Datensatz!C$2:AAB$1543, _xlfn.AGGREGATE(15,6,(ROW(Datensatz!C$2:C$1543)-1)/(ISTEXT(INDEX(Datensatz!C$2:AAB$1543,,MATCH("F5", Datensatz!C$1:AAB$1,0)))), ROW(A1840)), MATCH("F5", Datensatz!C$1:AAB$1,0)), "")</f>
        <v/>
      </c>
    </row>
    <row r="1845" spans="1:1" x14ac:dyDescent="0.25">
      <c r="A1845" t="str">
        <f>IFERROR(INDEX(Datensatz!C$2:AAB$1543, _xlfn.AGGREGATE(15,6,(ROW(Datensatz!C$2:C$1543)-1)/(ISTEXT(INDEX(Datensatz!C$2:AAB$1543,,MATCH("F5", Datensatz!C$1:AAB$1,0)))), ROW(A1841)), MATCH("F5", Datensatz!C$1:AAB$1,0)), "")</f>
        <v/>
      </c>
    </row>
    <row r="1846" spans="1:1" x14ac:dyDescent="0.25">
      <c r="A1846" t="str">
        <f>IFERROR(INDEX(Datensatz!C$2:AAB$1543, _xlfn.AGGREGATE(15,6,(ROW(Datensatz!C$2:C$1543)-1)/(ISTEXT(INDEX(Datensatz!C$2:AAB$1543,,MATCH("F5", Datensatz!C$1:AAB$1,0)))), ROW(A1842)), MATCH("F5", Datensatz!C$1:AAB$1,0)), "")</f>
        <v/>
      </c>
    </row>
    <row r="1847" spans="1:1" x14ac:dyDescent="0.25">
      <c r="A1847" t="str">
        <f>IFERROR(INDEX(Datensatz!C$2:AAB$1543, _xlfn.AGGREGATE(15,6,(ROW(Datensatz!C$2:C$1543)-1)/(ISTEXT(INDEX(Datensatz!C$2:AAB$1543,,MATCH("F5", Datensatz!C$1:AAB$1,0)))), ROW(A1843)), MATCH("F5", Datensatz!C$1:AAB$1,0)), "")</f>
        <v/>
      </c>
    </row>
    <row r="1848" spans="1:1" x14ac:dyDescent="0.25">
      <c r="A1848" t="str">
        <f>IFERROR(INDEX(Datensatz!C$2:AAB$1543, _xlfn.AGGREGATE(15,6,(ROW(Datensatz!C$2:C$1543)-1)/(ISTEXT(INDEX(Datensatz!C$2:AAB$1543,,MATCH("F5", Datensatz!C$1:AAB$1,0)))), ROW(A1844)), MATCH("F5", Datensatz!C$1:AAB$1,0)), "")</f>
        <v/>
      </c>
    </row>
    <row r="1849" spans="1:1" x14ac:dyDescent="0.25">
      <c r="A1849" t="str">
        <f>IFERROR(INDEX(Datensatz!C$2:AAB$1543, _xlfn.AGGREGATE(15,6,(ROW(Datensatz!C$2:C$1543)-1)/(ISTEXT(INDEX(Datensatz!C$2:AAB$1543,,MATCH("F5", Datensatz!C$1:AAB$1,0)))), ROW(A1845)), MATCH("F5", Datensatz!C$1:AAB$1,0)), "")</f>
        <v/>
      </c>
    </row>
    <row r="1850" spans="1:1" x14ac:dyDescent="0.25">
      <c r="A1850" t="str">
        <f>IFERROR(INDEX(Datensatz!C$2:AAB$1543, _xlfn.AGGREGATE(15,6,(ROW(Datensatz!C$2:C$1543)-1)/(ISTEXT(INDEX(Datensatz!C$2:AAB$1543,,MATCH("F5", Datensatz!C$1:AAB$1,0)))), ROW(A1846)), MATCH("F5", Datensatz!C$1:AAB$1,0)), "")</f>
        <v/>
      </c>
    </row>
    <row r="1851" spans="1:1" x14ac:dyDescent="0.25">
      <c r="A1851" t="str">
        <f>IFERROR(INDEX(Datensatz!C$2:AAB$1543, _xlfn.AGGREGATE(15,6,(ROW(Datensatz!C$2:C$1543)-1)/(ISTEXT(INDEX(Datensatz!C$2:AAB$1543,,MATCH("F5", Datensatz!C$1:AAB$1,0)))), ROW(A1847)), MATCH("F5", Datensatz!C$1:AAB$1,0)), "")</f>
        <v/>
      </c>
    </row>
    <row r="1852" spans="1:1" x14ac:dyDescent="0.25">
      <c r="A1852" t="str">
        <f>IFERROR(INDEX(Datensatz!C$2:AAB$1543, _xlfn.AGGREGATE(15,6,(ROW(Datensatz!C$2:C$1543)-1)/(ISTEXT(INDEX(Datensatz!C$2:AAB$1543,,MATCH("F5", Datensatz!C$1:AAB$1,0)))), ROW(A1848)), MATCH("F5", Datensatz!C$1:AAB$1,0)), "")</f>
        <v/>
      </c>
    </row>
    <row r="1853" spans="1:1" x14ac:dyDescent="0.25">
      <c r="A1853" t="str">
        <f>IFERROR(INDEX(Datensatz!C$2:AAB$1543, _xlfn.AGGREGATE(15,6,(ROW(Datensatz!C$2:C$1543)-1)/(ISTEXT(INDEX(Datensatz!C$2:AAB$1543,,MATCH("F5", Datensatz!C$1:AAB$1,0)))), ROW(A1849)), MATCH("F5", Datensatz!C$1:AAB$1,0)), "")</f>
        <v/>
      </c>
    </row>
    <row r="1854" spans="1:1" x14ac:dyDescent="0.25">
      <c r="A1854" t="str">
        <f>IFERROR(INDEX(Datensatz!C$2:AAB$1543, _xlfn.AGGREGATE(15,6,(ROW(Datensatz!C$2:C$1543)-1)/(ISTEXT(INDEX(Datensatz!C$2:AAB$1543,,MATCH("F5", Datensatz!C$1:AAB$1,0)))), ROW(A1850)), MATCH("F5", Datensatz!C$1:AAB$1,0)), "")</f>
        <v/>
      </c>
    </row>
    <row r="1855" spans="1:1" x14ac:dyDescent="0.25">
      <c r="A1855" t="str">
        <f>IFERROR(INDEX(Datensatz!C$2:AAB$1543, _xlfn.AGGREGATE(15,6,(ROW(Datensatz!C$2:C$1543)-1)/(ISTEXT(INDEX(Datensatz!C$2:AAB$1543,,MATCH("F5", Datensatz!C$1:AAB$1,0)))), ROW(A1851)), MATCH("F5", Datensatz!C$1:AAB$1,0)), "")</f>
        <v/>
      </c>
    </row>
    <row r="1856" spans="1:1" x14ac:dyDescent="0.25">
      <c r="A1856" t="str">
        <f>IFERROR(INDEX(Datensatz!C$2:AAB$1543, _xlfn.AGGREGATE(15,6,(ROW(Datensatz!C$2:C$1543)-1)/(ISTEXT(INDEX(Datensatz!C$2:AAB$1543,,MATCH("F5", Datensatz!C$1:AAB$1,0)))), ROW(A1852)), MATCH("F5", Datensatz!C$1:AAB$1,0)), "")</f>
        <v/>
      </c>
    </row>
    <row r="1857" spans="1:1" x14ac:dyDescent="0.25">
      <c r="A1857" t="str">
        <f>IFERROR(INDEX(Datensatz!C$2:AAB$1543, _xlfn.AGGREGATE(15,6,(ROW(Datensatz!C$2:C$1543)-1)/(ISTEXT(INDEX(Datensatz!C$2:AAB$1543,,MATCH("F5", Datensatz!C$1:AAB$1,0)))), ROW(A1853)), MATCH("F5", Datensatz!C$1:AAB$1,0)), "")</f>
        <v/>
      </c>
    </row>
    <row r="1858" spans="1:1" x14ac:dyDescent="0.25">
      <c r="A1858" t="str">
        <f>IFERROR(INDEX(Datensatz!C$2:AAB$1543, _xlfn.AGGREGATE(15,6,(ROW(Datensatz!C$2:C$1543)-1)/(ISTEXT(INDEX(Datensatz!C$2:AAB$1543,,MATCH("F5", Datensatz!C$1:AAB$1,0)))), ROW(A1854)), MATCH("F5", Datensatz!C$1:AAB$1,0)), "")</f>
        <v/>
      </c>
    </row>
    <row r="1859" spans="1:1" x14ac:dyDescent="0.25">
      <c r="A1859" t="str">
        <f>IFERROR(INDEX(Datensatz!C$2:AAB$1543, _xlfn.AGGREGATE(15,6,(ROW(Datensatz!C$2:C$1543)-1)/(ISTEXT(INDEX(Datensatz!C$2:AAB$1543,,MATCH("F5", Datensatz!C$1:AAB$1,0)))), ROW(A1855)), MATCH("F5", Datensatz!C$1:AAB$1,0)), "")</f>
        <v/>
      </c>
    </row>
    <row r="1860" spans="1:1" x14ac:dyDescent="0.25">
      <c r="A1860" t="str">
        <f>IFERROR(INDEX(Datensatz!C$2:AAB$1543, _xlfn.AGGREGATE(15,6,(ROW(Datensatz!C$2:C$1543)-1)/(ISTEXT(INDEX(Datensatz!C$2:AAB$1543,,MATCH("F5", Datensatz!C$1:AAB$1,0)))), ROW(A1856)), MATCH("F5", Datensatz!C$1:AAB$1,0)), "")</f>
        <v/>
      </c>
    </row>
    <row r="1861" spans="1:1" x14ac:dyDescent="0.25">
      <c r="A1861" t="str">
        <f>IFERROR(INDEX(Datensatz!C$2:AAB$1543, _xlfn.AGGREGATE(15,6,(ROW(Datensatz!C$2:C$1543)-1)/(ISTEXT(INDEX(Datensatz!C$2:AAB$1543,,MATCH("F5", Datensatz!C$1:AAB$1,0)))), ROW(A1857)), MATCH("F5", Datensatz!C$1:AAB$1,0)), "")</f>
        <v/>
      </c>
    </row>
    <row r="1862" spans="1:1" x14ac:dyDescent="0.25">
      <c r="A1862" t="str">
        <f>IFERROR(INDEX(Datensatz!C$2:AAB$1543, _xlfn.AGGREGATE(15,6,(ROW(Datensatz!C$2:C$1543)-1)/(ISTEXT(INDEX(Datensatz!C$2:AAB$1543,,MATCH("F5", Datensatz!C$1:AAB$1,0)))), ROW(A1858)), MATCH("F5", Datensatz!C$1:AAB$1,0)), "")</f>
        <v/>
      </c>
    </row>
    <row r="1863" spans="1:1" x14ac:dyDescent="0.25">
      <c r="A1863" t="str">
        <f>IFERROR(INDEX(Datensatz!C$2:AAB$1543, _xlfn.AGGREGATE(15,6,(ROW(Datensatz!C$2:C$1543)-1)/(ISTEXT(INDEX(Datensatz!C$2:AAB$1543,,MATCH("F5", Datensatz!C$1:AAB$1,0)))), ROW(A1859)), MATCH("F5", Datensatz!C$1:AAB$1,0)), "")</f>
        <v/>
      </c>
    </row>
    <row r="1864" spans="1:1" x14ac:dyDescent="0.25">
      <c r="A1864" t="str">
        <f>IFERROR(INDEX(Datensatz!C$2:AAB$1543, _xlfn.AGGREGATE(15,6,(ROW(Datensatz!C$2:C$1543)-1)/(ISTEXT(INDEX(Datensatz!C$2:AAB$1543,,MATCH("F5", Datensatz!C$1:AAB$1,0)))), ROW(A1860)), MATCH("F5", Datensatz!C$1:AAB$1,0)), "")</f>
        <v/>
      </c>
    </row>
    <row r="1865" spans="1:1" x14ac:dyDescent="0.25">
      <c r="A1865" t="str">
        <f>IFERROR(INDEX(Datensatz!C$2:AAB$1543, _xlfn.AGGREGATE(15,6,(ROW(Datensatz!C$2:C$1543)-1)/(ISTEXT(INDEX(Datensatz!C$2:AAB$1543,,MATCH("F5", Datensatz!C$1:AAB$1,0)))), ROW(A1861)), MATCH("F5", Datensatz!C$1:AAB$1,0)), "")</f>
        <v/>
      </c>
    </row>
    <row r="1866" spans="1:1" x14ac:dyDescent="0.25">
      <c r="A1866" t="str">
        <f>IFERROR(INDEX(Datensatz!C$2:AAB$1543, _xlfn.AGGREGATE(15,6,(ROW(Datensatz!C$2:C$1543)-1)/(ISTEXT(INDEX(Datensatz!C$2:AAB$1543,,MATCH("F5", Datensatz!C$1:AAB$1,0)))), ROW(A1862)), MATCH("F5", Datensatz!C$1:AAB$1,0)), "")</f>
        <v/>
      </c>
    </row>
    <row r="1867" spans="1:1" x14ac:dyDescent="0.25">
      <c r="A1867" t="str">
        <f>IFERROR(INDEX(Datensatz!C$2:AAB$1543, _xlfn.AGGREGATE(15,6,(ROW(Datensatz!C$2:C$1543)-1)/(ISTEXT(INDEX(Datensatz!C$2:AAB$1543,,MATCH("F5", Datensatz!C$1:AAB$1,0)))), ROW(A1863)), MATCH("F5", Datensatz!C$1:AAB$1,0)), "")</f>
        <v/>
      </c>
    </row>
    <row r="1868" spans="1:1" x14ac:dyDescent="0.25">
      <c r="A1868" t="str">
        <f>IFERROR(INDEX(Datensatz!C$2:AAB$1543, _xlfn.AGGREGATE(15,6,(ROW(Datensatz!C$2:C$1543)-1)/(ISTEXT(INDEX(Datensatz!C$2:AAB$1543,,MATCH("F5", Datensatz!C$1:AAB$1,0)))), ROW(A1864)), MATCH("F5", Datensatz!C$1:AAB$1,0)), "")</f>
        <v/>
      </c>
    </row>
    <row r="1869" spans="1:1" x14ac:dyDescent="0.25">
      <c r="A1869" t="str">
        <f>IFERROR(INDEX(Datensatz!C$2:AAB$1543, _xlfn.AGGREGATE(15,6,(ROW(Datensatz!C$2:C$1543)-1)/(ISTEXT(INDEX(Datensatz!C$2:AAB$1543,,MATCH("F5", Datensatz!C$1:AAB$1,0)))), ROW(A1865)), MATCH("F5", Datensatz!C$1:AAB$1,0)), "")</f>
        <v/>
      </c>
    </row>
    <row r="1870" spans="1:1" x14ac:dyDescent="0.25">
      <c r="A1870" t="str">
        <f>IFERROR(INDEX(Datensatz!C$2:AAB$1543, _xlfn.AGGREGATE(15,6,(ROW(Datensatz!C$2:C$1543)-1)/(ISTEXT(INDEX(Datensatz!C$2:AAB$1543,,MATCH("F5", Datensatz!C$1:AAB$1,0)))), ROW(A1866)), MATCH("F5", Datensatz!C$1:AAB$1,0)), "")</f>
        <v/>
      </c>
    </row>
    <row r="1871" spans="1:1" x14ac:dyDescent="0.25">
      <c r="A1871" t="str">
        <f>IFERROR(INDEX(Datensatz!C$2:AAB$1543, _xlfn.AGGREGATE(15,6,(ROW(Datensatz!C$2:C$1543)-1)/(ISTEXT(INDEX(Datensatz!C$2:AAB$1543,,MATCH("F5", Datensatz!C$1:AAB$1,0)))), ROW(A1867)), MATCH("F5", Datensatz!C$1:AAB$1,0)), "")</f>
        <v/>
      </c>
    </row>
    <row r="1872" spans="1:1" x14ac:dyDescent="0.25">
      <c r="A1872" t="str">
        <f>IFERROR(INDEX(Datensatz!C$2:AAB$1543, _xlfn.AGGREGATE(15,6,(ROW(Datensatz!C$2:C$1543)-1)/(ISTEXT(INDEX(Datensatz!C$2:AAB$1543,,MATCH("F5", Datensatz!C$1:AAB$1,0)))), ROW(A1868)), MATCH("F5", Datensatz!C$1:AAB$1,0)), "")</f>
        <v/>
      </c>
    </row>
    <row r="1873" spans="1:1" x14ac:dyDescent="0.25">
      <c r="A1873" t="str">
        <f>IFERROR(INDEX(Datensatz!C$2:AAB$1543, _xlfn.AGGREGATE(15,6,(ROW(Datensatz!C$2:C$1543)-1)/(ISTEXT(INDEX(Datensatz!C$2:AAB$1543,,MATCH("F5", Datensatz!C$1:AAB$1,0)))), ROW(A1869)), MATCH("F5", Datensatz!C$1:AAB$1,0)), "")</f>
        <v/>
      </c>
    </row>
    <row r="1874" spans="1:1" x14ac:dyDescent="0.25">
      <c r="A1874" t="str">
        <f>IFERROR(INDEX(Datensatz!C$2:AAB$1543, _xlfn.AGGREGATE(15,6,(ROW(Datensatz!C$2:C$1543)-1)/(ISTEXT(INDEX(Datensatz!C$2:AAB$1543,,MATCH("F5", Datensatz!C$1:AAB$1,0)))), ROW(A1870)), MATCH("F5", Datensatz!C$1:AAB$1,0)), "")</f>
        <v/>
      </c>
    </row>
    <row r="1875" spans="1:1" x14ac:dyDescent="0.25">
      <c r="A1875" t="str">
        <f>IFERROR(INDEX(Datensatz!C$2:AAB$1543, _xlfn.AGGREGATE(15,6,(ROW(Datensatz!C$2:C$1543)-1)/(ISTEXT(INDEX(Datensatz!C$2:AAB$1543,,MATCH("F5", Datensatz!C$1:AAB$1,0)))), ROW(A1871)), MATCH("F5", Datensatz!C$1:AAB$1,0)), "")</f>
        <v/>
      </c>
    </row>
    <row r="1876" spans="1:1" x14ac:dyDescent="0.25">
      <c r="A1876" t="str">
        <f>IFERROR(INDEX(Datensatz!C$2:AAB$1543, _xlfn.AGGREGATE(15,6,(ROW(Datensatz!C$2:C$1543)-1)/(ISTEXT(INDEX(Datensatz!C$2:AAB$1543,,MATCH("F5", Datensatz!C$1:AAB$1,0)))), ROW(A1872)), MATCH("F5", Datensatz!C$1:AAB$1,0)), "")</f>
        <v/>
      </c>
    </row>
    <row r="1877" spans="1:1" x14ac:dyDescent="0.25">
      <c r="A1877" t="str">
        <f>IFERROR(INDEX(Datensatz!C$2:AAB$1543, _xlfn.AGGREGATE(15,6,(ROW(Datensatz!C$2:C$1543)-1)/(ISTEXT(INDEX(Datensatz!C$2:AAB$1543,,MATCH("F5", Datensatz!C$1:AAB$1,0)))), ROW(A1873)), MATCH("F5", Datensatz!C$1:AAB$1,0)), "")</f>
        <v/>
      </c>
    </row>
    <row r="1878" spans="1:1" x14ac:dyDescent="0.25">
      <c r="A1878" t="str">
        <f>IFERROR(INDEX(Datensatz!C$2:AAB$1543, _xlfn.AGGREGATE(15,6,(ROW(Datensatz!C$2:C$1543)-1)/(ISTEXT(INDEX(Datensatz!C$2:AAB$1543,,MATCH("F5", Datensatz!C$1:AAB$1,0)))), ROW(A1874)), MATCH("F5", Datensatz!C$1:AAB$1,0)), "")</f>
        <v/>
      </c>
    </row>
    <row r="1879" spans="1:1" x14ac:dyDescent="0.25">
      <c r="A1879" t="str">
        <f>IFERROR(INDEX(Datensatz!C$2:AAB$1543, _xlfn.AGGREGATE(15,6,(ROW(Datensatz!C$2:C$1543)-1)/(ISTEXT(INDEX(Datensatz!C$2:AAB$1543,,MATCH("F5", Datensatz!C$1:AAB$1,0)))), ROW(A1875)), MATCH("F5", Datensatz!C$1:AAB$1,0)), "")</f>
        <v/>
      </c>
    </row>
    <row r="1880" spans="1:1" x14ac:dyDescent="0.25">
      <c r="A1880" t="str">
        <f>IFERROR(INDEX(Datensatz!C$2:AAB$1543, _xlfn.AGGREGATE(15,6,(ROW(Datensatz!C$2:C$1543)-1)/(ISTEXT(INDEX(Datensatz!C$2:AAB$1543,,MATCH("F5", Datensatz!C$1:AAB$1,0)))), ROW(A1876)), MATCH("F5", Datensatz!C$1:AAB$1,0)), "")</f>
        <v/>
      </c>
    </row>
    <row r="1881" spans="1:1" x14ac:dyDescent="0.25">
      <c r="A1881" t="str">
        <f>IFERROR(INDEX(Datensatz!C$2:AAB$1543, _xlfn.AGGREGATE(15,6,(ROW(Datensatz!C$2:C$1543)-1)/(ISTEXT(INDEX(Datensatz!C$2:AAB$1543,,MATCH("F5", Datensatz!C$1:AAB$1,0)))), ROW(A1877)), MATCH("F5", Datensatz!C$1:AAB$1,0)), "")</f>
        <v/>
      </c>
    </row>
    <row r="1882" spans="1:1" x14ac:dyDescent="0.25">
      <c r="A1882" t="str">
        <f>IFERROR(INDEX(Datensatz!C$2:AAB$1543, _xlfn.AGGREGATE(15,6,(ROW(Datensatz!C$2:C$1543)-1)/(ISTEXT(INDEX(Datensatz!C$2:AAB$1543,,MATCH("F5", Datensatz!C$1:AAB$1,0)))), ROW(A1878)), MATCH("F5", Datensatz!C$1:AAB$1,0)), "")</f>
        <v/>
      </c>
    </row>
    <row r="1883" spans="1:1" x14ac:dyDescent="0.25">
      <c r="A1883" t="str">
        <f>IFERROR(INDEX(Datensatz!C$2:AAB$1543, _xlfn.AGGREGATE(15,6,(ROW(Datensatz!C$2:C$1543)-1)/(ISTEXT(INDEX(Datensatz!C$2:AAB$1543,,MATCH("F5", Datensatz!C$1:AAB$1,0)))), ROW(A1879)), MATCH("F5", Datensatz!C$1:AAB$1,0)), "")</f>
        <v/>
      </c>
    </row>
    <row r="1884" spans="1:1" x14ac:dyDescent="0.25">
      <c r="A1884" t="str">
        <f>IFERROR(INDEX(Datensatz!C$2:AAB$1543, _xlfn.AGGREGATE(15,6,(ROW(Datensatz!C$2:C$1543)-1)/(ISTEXT(INDEX(Datensatz!C$2:AAB$1543,,MATCH("F5", Datensatz!C$1:AAB$1,0)))), ROW(A1880)), MATCH("F5", Datensatz!C$1:AAB$1,0)), "")</f>
        <v/>
      </c>
    </row>
    <row r="1885" spans="1:1" x14ac:dyDescent="0.25">
      <c r="A1885" t="str">
        <f>IFERROR(INDEX(Datensatz!C$2:AAB$1543, _xlfn.AGGREGATE(15,6,(ROW(Datensatz!C$2:C$1543)-1)/(ISTEXT(INDEX(Datensatz!C$2:AAB$1543,,MATCH("F5", Datensatz!C$1:AAB$1,0)))), ROW(A1881)), MATCH("F5", Datensatz!C$1:AAB$1,0)), "")</f>
        <v/>
      </c>
    </row>
    <row r="1886" spans="1:1" x14ac:dyDescent="0.25">
      <c r="A1886" t="str">
        <f>IFERROR(INDEX(Datensatz!C$2:AAB$1543, _xlfn.AGGREGATE(15,6,(ROW(Datensatz!C$2:C$1543)-1)/(ISTEXT(INDEX(Datensatz!C$2:AAB$1543,,MATCH("F5", Datensatz!C$1:AAB$1,0)))), ROW(A1882)), MATCH("F5", Datensatz!C$1:AAB$1,0)), "")</f>
        <v/>
      </c>
    </row>
    <row r="1887" spans="1:1" x14ac:dyDescent="0.25">
      <c r="A1887" t="str">
        <f>IFERROR(INDEX(Datensatz!C$2:AAB$1543, _xlfn.AGGREGATE(15,6,(ROW(Datensatz!C$2:C$1543)-1)/(ISTEXT(INDEX(Datensatz!C$2:AAB$1543,,MATCH("F5", Datensatz!C$1:AAB$1,0)))), ROW(A1883)), MATCH("F5", Datensatz!C$1:AAB$1,0)), "")</f>
        <v/>
      </c>
    </row>
    <row r="1888" spans="1:1" x14ac:dyDescent="0.25">
      <c r="A1888" t="str">
        <f>IFERROR(INDEX(Datensatz!C$2:AAB$1543, _xlfn.AGGREGATE(15,6,(ROW(Datensatz!C$2:C$1543)-1)/(ISTEXT(INDEX(Datensatz!C$2:AAB$1543,,MATCH("F5", Datensatz!C$1:AAB$1,0)))), ROW(A1884)), MATCH("F5", Datensatz!C$1:AAB$1,0)), "")</f>
        <v/>
      </c>
    </row>
    <row r="1889" spans="1:1" x14ac:dyDescent="0.25">
      <c r="A1889" t="str">
        <f>IFERROR(INDEX(Datensatz!C$2:AAB$1543, _xlfn.AGGREGATE(15,6,(ROW(Datensatz!C$2:C$1543)-1)/(ISTEXT(INDEX(Datensatz!C$2:AAB$1543,,MATCH("F5", Datensatz!C$1:AAB$1,0)))), ROW(A1885)), MATCH("F5", Datensatz!C$1:AAB$1,0)), "")</f>
        <v/>
      </c>
    </row>
    <row r="1890" spans="1:1" x14ac:dyDescent="0.25">
      <c r="A1890" t="str">
        <f>IFERROR(INDEX(Datensatz!C$2:AAB$1543, _xlfn.AGGREGATE(15,6,(ROW(Datensatz!C$2:C$1543)-1)/(ISTEXT(INDEX(Datensatz!C$2:AAB$1543,,MATCH("F5", Datensatz!C$1:AAB$1,0)))), ROW(A1886)), MATCH("F5", Datensatz!C$1:AAB$1,0)), "")</f>
        <v/>
      </c>
    </row>
    <row r="1891" spans="1:1" x14ac:dyDescent="0.25">
      <c r="A1891" t="str">
        <f>IFERROR(INDEX(Datensatz!C$2:AAB$1543, _xlfn.AGGREGATE(15,6,(ROW(Datensatz!C$2:C$1543)-1)/(ISTEXT(INDEX(Datensatz!C$2:AAB$1543,,MATCH("F5", Datensatz!C$1:AAB$1,0)))), ROW(A1887)), MATCH("F5", Datensatz!C$1:AAB$1,0)), "")</f>
        <v/>
      </c>
    </row>
    <row r="1892" spans="1:1" x14ac:dyDescent="0.25">
      <c r="A1892" t="str">
        <f>IFERROR(INDEX(Datensatz!C$2:AAB$1543, _xlfn.AGGREGATE(15,6,(ROW(Datensatz!C$2:C$1543)-1)/(ISTEXT(INDEX(Datensatz!C$2:AAB$1543,,MATCH("F5", Datensatz!C$1:AAB$1,0)))), ROW(A1888)), MATCH("F5", Datensatz!C$1:AAB$1,0)), "")</f>
        <v/>
      </c>
    </row>
    <row r="1893" spans="1:1" x14ac:dyDescent="0.25">
      <c r="A1893" t="str">
        <f>IFERROR(INDEX(Datensatz!C$2:AAB$1543, _xlfn.AGGREGATE(15,6,(ROW(Datensatz!C$2:C$1543)-1)/(ISTEXT(INDEX(Datensatz!C$2:AAB$1543,,MATCH("F5", Datensatz!C$1:AAB$1,0)))), ROW(A1889)), MATCH("F5", Datensatz!C$1:AAB$1,0)), "")</f>
        <v/>
      </c>
    </row>
    <row r="1894" spans="1:1" x14ac:dyDescent="0.25">
      <c r="A1894" t="str">
        <f>IFERROR(INDEX(Datensatz!C$2:AAB$1543, _xlfn.AGGREGATE(15,6,(ROW(Datensatz!C$2:C$1543)-1)/(ISTEXT(INDEX(Datensatz!C$2:AAB$1543,,MATCH("F5", Datensatz!C$1:AAB$1,0)))), ROW(A1890)), MATCH("F5", Datensatz!C$1:AAB$1,0)), "")</f>
        <v/>
      </c>
    </row>
    <row r="1895" spans="1:1" x14ac:dyDescent="0.25">
      <c r="A1895" t="str">
        <f>IFERROR(INDEX(Datensatz!C$2:AAB$1543, _xlfn.AGGREGATE(15,6,(ROW(Datensatz!C$2:C$1543)-1)/(ISTEXT(INDEX(Datensatz!C$2:AAB$1543,,MATCH("F5", Datensatz!C$1:AAB$1,0)))), ROW(A1891)), MATCH("F5", Datensatz!C$1:AAB$1,0)), "")</f>
        <v/>
      </c>
    </row>
    <row r="1896" spans="1:1" x14ac:dyDescent="0.25">
      <c r="A1896" t="str">
        <f>IFERROR(INDEX(Datensatz!C$2:AAB$1543, _xlfn.AGGREGATE(15,6,(ROW(Datensatz!C$2:C$1543)-1)/(ISTEXT(INDEX(Datensatz!C$2:AAB$1543,,MATCH("F5", Datensatz!C$1:AAB$1,0)))), ROW(A1892)), MATCH("F5", Datensatz!C$1:AAB$1,0)), "")</f>
        <v/>
      </c>
    </row>
    <row r="1897" spans="1:1" x14ac:dyDescent="0.25">
      <c r="A1897" t="str">
        <f>IFERROR(INDEX(Datensatz!C$2:AAB$1543, _xlfn.AGGREGATE(15,6,(ROW(Datensatz!C$2:C$1543)-1)/(ISTEXT(INDEX(Datensatz!C$2:AAB$1543,,MATCH("F5", Datensatz!C$1:AAB$1,0)))), ROW(A1893)), MATCH("F5", Datensatz!C$1:AAB$1,0)), "")</f>
        <v/>
      </c>
    </row>
    <row r="1898" spans="1:1" x14ac:dyDescent="0.25">
      <c r="A1898" t="str">
        <f>IFERROR(INDEX(Datensatz!C$2:AAB$1543, _xlfn.AGGREGATE(15,6,(ROW(Datensatz!C$2:C$1543)-1)/(ISTEXT(INDEX(Datensatz!C$2:AAB$1543,,MATCH("F5", Datensatz!C$1:AAB$1,0)))), ROW(A1894)), MATCH("F5", Datensatz!C$1:AAB$1,0)), "")</f>
        <v/>
      </c>
    </row>
    <row r="1899" spans="1:1" x14ac:dyDescent="0.25">
      <c r="A1899" t="str">
        <f>IFERROR(INDEX(Datensatz!C$2:AAB$1543, _xlfn.AGGREGATE(15,6,(ROW(Datensatz!C$2:C$1543)-1)/(ISTEXT(INDEX(Datensatz!C$2:AAB$1543,,MATCH("F5", Datensatz!C$1:AAB$1,0)))), ROW(A1895)), MATCH("F5", Datensatz!C$1:AAB$1,0)), "")</f>
        <v/>
      </c>
    </row>
    <row r="1900" spans="1:1" x14ac:dyDescent="0.25">
      <c r="A1900" t="str">
        <f>IFERROR(INDEX(Datensatz!C$2:AAB$1543, _xlfn.AGGREGATE(15,6,(ROW(Datensatz!C$2:C$1543)-1)/(ISTEXT(INDEX(Datensatz!C$2:AAB$1543,,MATCH("F5", Datensatz!C$1:AAB$1,0)))), ROW(A1896)), MATCH("F5", Datensatz!C$1:AAB$1,0)), "")</f>
        <v/>
      </c>
    </row>
    <row r="1901" spans="1:1" x14ac:dyDescent="0.25">
      <c r="A1901" t="str">
        <f>IFERROR(INDEX(Datensatz!C$2:AAB$1543, _xlfn.AGGREGATE(15,6,(ROW(Datensatz!C$2:C$1543)-1)/(ISTEXT(INDEX(Datensatz!C$2:AAB$1543,,MATCH("F5", Datensatz!C$1:AAB$1,0)))), ROW(A1897)), MATCH("F5", Datensatz!C$1:AAB$1,0)), "")</f>
        <v/>
      </c>
    </row>
    <row r="1902" spans="1:1" x14ac:dyDescent="0.25">
      <c r="A1902" t="str">
        <f>IFERROR(INDEX(Datensatz!C$2:AAB$1543, _xlfn.AGGREGATE(15,6,(ROW(Datensatz!C$2:C$1543)-1)/(ISTEXT(INDEX(Datensatz!C$2:AAB$1543,,MATCH("F5", Datensatz!C$1:AAB$1,0)))), ROW(A1898)), MATCH("F5", Datensatz!C$1:AAB$1,0)), "")</f>
        <v/>
      </c>
    </row>
    <row r="1903" spans="1:1" x14ac:dyDescent="0.25">
      <c r="A1903" t="str">
        <f>IFERROR(INDEX(Datensatz!C$2:AAB$1543, _xlfn.AGGREGATE(15,6,(ROW(Datensatz!C$2:C$1543)-1)/(ISTEXT(INDEX(Datensatz!C$2:AAB$1543,,MATCH("F5", Datensatz!C$1:AAB$1,0)))), ROW(A1899)), MATCH("F5", Datensatz!C$1:AAB$1,0)), "")</f>
        <v/>
      </c>
    </row>
    <row r="1904" spans="1:1" x14ac:dyDescent="0.25">
      <c r="A1904" t="str">
        <f>IFERROR(INDEX(Datensatz!C$2:AAB$1543, _xlfn.AGGREGATE(15,6,(ROW(Datensatz!C$2:C$1543)-1)/(ISTEXT(INDEX(Datensatz!C$2:AAB$1543,,MATCH("F5", Datensatz!C$1:AAB$1,0)))), ROW(A1900)), MATCH("F5", Datensatz!C$1:AAB$1,0)), "")</f>
        <v/>
      </c>
    </row>
    <row r="1905" spans="1:1" x14ac:dyDescent="0.25">
      <c r="A1905" t="str">
        <f>IFERROR(INDEX(Datensatz!C$2:AAB$1543, _xlfn.AGGREGATE(15,6,(ROW(Datensatz!C$2:C$1543)-1)/(ISTEXT(INDEX(Datensatz!C$2:AAB$1543,,MATCH("F5", Datensatz!C$1:AAB$1,0)))), ROW(A1901)), MATCH("F5", Datensatz!C$1:AAB$1,0)), "")</f>
        <v/>
      </c>
    </row>
    <row r="1906" spans="1:1" x14ac:dyDescent="0.25">
      <c r="A1906" t="str">
        <f>IFERROR(INDEX(Datensatz!C$2:AAB$1543, _xlfn.AGGREGATE(15,6,(ROW(Datensatz!C$2:C$1543)-1)/(ISTEXT(INDEX(Datensatz!C$2:AAB$1543,,MATCH("F5", Datensatz!C$1:AAB$1,0)))), ROW(A1902)), MATCH("F5", Datensatz!C$1:AAB$1,0)), "")</f>
        <v/>
      </c>
    </row>
    <row r="1907" spans="1:1" x14ac:dyDescent="0.25">
      <c r="A1907" t="str">
        <f>IFERROR(INDEX(Datensatz!C$2:AAB$1543, _xlfn.AGGREGATE(15,6,(ROW(Datensatz!C$2:C$1543)-1)/(ISTEXT(INDEX(Datensatz!C$2:AAB$1543,,MATCH("F5", Datensatz!C$1:AAB$1,0)))), ROW(A1903)), MATCH("F5", Datensatz!C$1:AAB$1,0)), "")</f>
        <v/>
      </c>
    </row>
    <row r="1908" spans="1:1" x14ac:dyDescent="0.25">
      <c r="A1908" t="str">
        <f>IFERROR(INDEX(Datensatz!C$2:AAB$1543, _xlfn.AGGREGATE(15,6,(ROW(Datensatz!C$2:C$1543)-1)/(ISTEXT(INDEX(Datensatz!C$2:AAB$1543,,MATCH("F5", Datensatz!C$1:AAB$1,0)))), ROW(A1904)), MATCH("F5", Datensatz!C$1:AAB$1,0)), "")</f>
        <v/>
      </c>
    </row>
    <row r="1909" spans="1:1" x14ac:dyDescent="0.25">
      <c r="A1909" t="str">
        <f>IFERROR(INDEX(Datensatz!C$2:AAB$1543, _xlfn.AGGREGATE(15,6,(ROW(Datensatz!C$2:C$1543)-1)/(ISTEXT(INDEX(Datensatz!C$2:AAB$1543,,MATCH("F5", Datensatz!C$1:AAB$1,0)))), ROW(A1905)), MATCH("F5", Datensatz!C$1:AAB$1,0)), "")</f>
        <v/>
      </c>
    </row>
    <row r="1910" spans="1:1" x14ac:dyDescent="0.25">
      <c r="A1910" t="str">
        <f>IFERROR(INDEX(Datensatz!C$2:AAB$1543, _xlfn.AGGREGATE(15,6,(ROW(Datensatz!C$2:C$1543)-1)/(ISTEXT(INDEX(Datensatz!C$2:AAB$1543,,MATCH("F5", Datensatz!C$1:AAB$1,0)))), ROW(A1906)), MATCH("F5", Datensatz!C$1:AAB$1,0)), "")</f>
        <v/>
      </c>
    </row>
    <row r="1911" spans="1:1" x14ac:dyDescent="0.25">
      <c r="A1911" t="str">
        <f>IFERROR(INDEX(Datensatz!C$2:AAB$1543, _xlfn.AGGREGATE(15,6,(ROW(Datensatz!C$2:C$1543)-1)/(ISTEXT(INDEX(Datensatz!C$2:AAB$1543,,MATCH("F5", Datensatz!C$1:AAB$1,0)))), ROW(A1907)), MATCH("F5", Datensatz!C$1:AAB$1,0)), "")</f>
        <v/>
      </c>
    </row>
    <row r="1912" spans="1:1" x14ac:dyDescent="0.25">
      <c r="A1912" t="str">
        <f>IFERROR(INDEX(Datensatz!C$2:AAB$1543, _xlfn.AGGREGATE(15,6,(ROW(Datensatz!C$2:C$1543)-1)/(ISTEXT(INDEX(Datensatz!C$2:AAB$1543,,MATCH("F5", Datensatz!C$1:AAB$1,0)))), ROW(A1908)), MATCH("F5", Datensatz!C$1:AAB$1,0)), "")</f>
        <v/>
      </c>
    </row>
    <row r="1913" spans="1:1" x14ac:dyDescent="0.25">
      <c r="A1913" t="str">
        <f>IFERROR(INDEX(Datensatz!C$2:AAB$1543, _xlfn.AGGREGATE(15,6,(ROW(Datensatz!C$2:C$1543)-1)/(ISTEXT(INDEX(Datensatz!C$2:AAB$1543,,MATCH("F5", Datensatz!C$1:AAB$1,0)))), ROW(A1909)), MATCH("F5", Datensatz!C$1:AAB$1,0)), "")</f>
        <v/>
      </c>
    </row>
    <row r="1914" spans="1:1" x14ac:dyDescent="0.25">
      <c r="A1914" t="str">
        <f>IFERROR(INDEX(Datensatz!C$2:AAB$1543, _xlfn.AGGREGATE(15,6,(ROW(Datensatz!C$2:C$1543)-1)/(ISTEXT(INDEX(Datensatz!C$2:AAB$1543,,MATCH("F5", Datensatz!C$1:AAB$1,0)))), ROW(A1910)), MATCH("F5", Datensatz!C$1:AAB$1,0)), "")</f>
        <v/>
      </c>
    </row>
    <row r="1915" spans="1:1" x14ac:dyDescent="0.25">
      <c r="A1915" t="str">
        <f>IFERROR(INDEX(Datensatz!C$2:AAB$1543, _xlfn.AGGREGATE(15,6,(ROW(Datensatz!C$2:C$1543)-1)/(ISTEXT(INDEX(Datensatz!C$2:AAB$1543,,MATCH("F5", Datensatz!C$1:AAB$1,0)))), ROW(A1911)), MATCH("F5", Datensatz!C$1:AAB$1,0)), "")</f>
        <v/>
      </c>
    </row>
    <row r="1916" spans="1:1" x14ac:dyDescent="0.25">
      <c r="A1916" t="str">
        <f>IFERROR(INDEX(Datensatz!C$2:AAB$1543, _xlfn.AGGREGATE(15,6,(ROW(Datensatz!C$2:C$1543)-1)/(ISTEXT(INDEX(Datensatz!C$2:AAB$1543,,MATCH("F5", Datensatz!C$1:AAB$1,0)))), ROW(A1912)), MATCH("F5", Datensatz!C$1:AAB$1,0)), "")</f>
        <v/>
      </c>
    </row>
    <row r="1917" spans="1:1" x14ac:dyDescent="0.25">
      <c r="A1917" t="str">
        <f>IFERROR(INDEX(Datensatz!C$2:AAB$1543, _xlfn.AGGREGATE(15,6,(ROW(Datensatz!C$2:C$1543)-1)/(ISTEXT(INDEX(Datensatz!C$2:AAB$1543,,MATCH("F5", Datensatz!C$1:AAB$1,0)))), ROW(A1913)), MATCH("F5", Datensatz!C$1:AAB$1,0)), "")</f>
        <v/>
      </c>
    </row>
    <row r="1918" spans="1:1" x14ac:dyDescent="0.25">
      <c r="A1918" t="str">
        <f>IFERROR(INDEX(Datensatz!C$2:AAB$1543, _xlfn.AGGREGATE(15,6,(ROW(Datensatz!C$2:C$1543)-1)/(ISTEXT(INDEX(Datensatz!C$2:AAB$1543,,MATCH("F5", Datensatz!C$1:AAB$1,0)))), ROW(A1914)), MATCH("F5", Datensatz!C$1:AAB$1,0)), "")</f>
        <v/>
      </c>
    </row>
    <row r="1919" spans="1:1" x14ac:dyDescent="0.25">
      <c r="A1919" t="str">
        <f>IFERROR(INDEX(Datensatz!C$2:AAB$1543, _xlfn.AGGREGATE(15,6,(ROW(Datensatz!C$2:C$1543)-1)/(ISTEXT(INDEX(Datensatz!C$2:AAB$1543,,MATCH("F5", Datensatz!C$1:AAB$1,0)))), ROW(A1915)), MATCH("F5", Datensatz!C$1:AAB$1,0)), "")</f>
        <v/>
      </c>
    </row>
    <row r="1920" spans="1:1" x14ac:dyDescent="0.25">
      <c r="A1920" t="str">
        <f>IFERROR(INDEX(Datensatz!C$2:AAB$1543, _xlfn.AGGREGATE(15,6,(ROW(Datensatz!C$2:C$1543)-1)/(ISTEXT(INDEX(Datensatz!C$2:AAB$1543,,MATCH("F5", Datensatz!C$1:AAB$1,0)))), ROW(A1916)), MATCH("F5", Datensatz!C$1:AAB$1,0)), "")</f>
        <v/>
      </c>
    </row>
    <row r="1921" spans="1:1" x14ac:dyDescent="0.25">
      <c r="A1921" t="str">
        <f>IFERROR(INDEX(Datensatz!C$2:AAB$1543, _xlfn.AGGREGATE(15,6,(ROW(Datensatz!C$2:C$1543)-1)/(ISTEXT(INDEX(Datensatz!C$2:AAB$1543,,MATCH("F5", Datensatz!C$1:AAB$1,0)))), ROW(A1917)), MATCH("F5", Datensatz!C$1:AAB$1,0)), "")</f>
        <v/>
      </c>
    </row>
    <row r="1922" spans="1:1" x14ac:dyDescent="0.25">
      <c r="A1922" t="str">
        <f>IFERROR(INDEX(Datensatz!C$2:AAB$1543, _xlfn.AGGREGATE(15,6,(ROW(Datensatz!C$2:C$1543)-1)/(ISTEXT(INDEX(Datensatz!C$2:AAB$1543,,MATCH("F5", Datensatz!C$1:AAB$1,0)))), ROW(A1918)), MATCH("F5", Datensatz!C$1:AAB$1,0)), "")</f>
        <v/>
      </c>
    </row>
    <row r="1923" spans="1:1" x14ac:dyDescent="0.25">
      <c r="A1923" t="str">
        <f>IFERROR(INDEX(Datensatz!C$2:AAB$1543, _xlfn.AGGREGATE(15,6,(ROW(Datensatz!C$2:C$1543)-1)/(ISTEXT(INDEX(Datensatz!C$2:AAB$1543,,MATCH("F5", Datensatz!C$1:AAB$1,0)))), ROW(A1919)), MATCH("F5", Datensatz!C$1:AAB$1,0)), "")</f>
        <v/>
      </c>
    </row>
    <row r="1924" spans="1:1" x14ac:dyDescent="0.25">
      <c r="A1924" t="str">
        <f>IFERROR(INDEX(Datensatz!C$2:AAB$1543, _xlfn.AGGREGATE(15,6,(ROW(Datensatz!C$2:C$1543)-1)/(ISTEXT(INDEX(Datensatz!C$2:AAB$1543,,MATCH("F5", Datensatz!C$1:AAB$1,0)))), ROW(A1920)), MATCH("F5", Datensatz!C$1:AAB$1,0)), "")</f>
        <v/>
      </c>
    </row>
    <row r="1925" spans="1:1" x14ac:dyDescent="0.25">
      <c r="A1925" t="str">
        <f>IFERROR(INDEX(Datensatz!C$2:AAB$1543, _xlfn.AGGREGATE(15,6,(ROW(Datensatz!C$2:C$1543)-1)/(ISTEXT(INDEX(Datensatz!C$2:AAB$1543,,MATCH("F5", Datensatz!C$1:AAB$1,0)))), ROW(A1921)), MATCH("F5", Datensatz!C$1:AAB$1,0)), "")</f>
        <v/>
      </c>
    </row>
    <row r="1926" spans="1:1" x14ac:dyDescent="0.25">
      <c r="A1926" t="str">
        <f>IFERROR(INDEX(Datensatz!C$2:AAB$1543, _xlfn.AGGREGATE(15,6,(ROW(Datensatz!C$2:C$1543)-1)/(ISTEXT(INDEX(Datensatz!C$2:AAB$1543,,MATCH("F5", Datensatz!C$1:AAB$1,0)))), ROW(A1922)), MATCH("F5", Datensatz!C$1:AAB$1,0)), "")</f>
        <v/>
      </c>
    </row>
    <row r="1927" spans="1:1" x14ac:dyDescent="0.25">
      <c r="A1927" t="str">
        <f>IFERROR(INDEX(Datensatz!C$2:AAB$1543, _xlfn.AGGREGATE(15,6,(ROW(Datensatz!C$2:C$1543)-1)/(ISTEXT(INDEX(Datensatz!C$2:AAB$1543,,MATCH("F5", Datensatz!C$1:AAB$1,0)))), ROW(A1923)), MATCH("F5", Datensatz!C$1:AAB$1,0)), "")</f>
        <v/>
      </c>
    </row>
    <row r="1928" spans="1:1" x14ac:dyDescent="0.25">
      <c r="A1928" t="str">
        <f>IFERROR(INDEX(Datensatz!C$2:AAB$1543, _xlfn.AGGREGATE(15,6,(ROW(Datensatz!C$2:C$1543)-1)/(ISTEXT(INDEX(Datensatz!C$2:AAB$1543,,MATCH("F5", Datensatz!C$1:AAB$1,0)))), ROW(A1924)), MATCH("F5", Datensatz!C$1:AAB$1,0)), "")</f>
        <v/>
      </c>
    </row>
    <row r="1929" spans="1:1" x14ac:dyDescent="0.25">
      <c r="A1929" t="str">
        <f>IFERROR(INDEX(Datensatz!C$2:AAB$1543, _xlfn.AGGREGATE(15,6,(ROW(Datensatz!C$2:C$1543)-1)/(ISTEXT(INDEX(Datensatz!C$2:AAB$1543,,MATCH("F5", Datensatz!C$1:AAB$1,0)))), ROW(A1925)), MATCH("F5", Datensatz!C$1:AAB$1,0)), "")</f>
        <v/>
      </c>
    </row>
    <row r="1930" spans="1:1" x14ac:dyDescent="0.25">
      <c r="A1930" t="str">
        <f>IFERROR(INDEX(Datensatz!C$2:AAB$1543, _xlfn.AGGREGATE(15,6,(ROW(Datensatz!C$2:C$1543)-1)/(ISTEXT(INDEX(Datensatz!C$2:AAB$1543,,MATCH("F5", Datensatz!C$1:AAB$1,0)))), ROW(A1926)), MATCH("F5", Datensatz!C$1:AAB$1,0)), "")</f>
        <v/>
      </c>
    </row>
    <row r="1931" spans="1:1" x14ac:dyDescent="0.25">
      <c r="A1931" t="str">
        <f>IFERROR(INDEX(Datensatz!C$2:AAB$1543, _xlfn.AGGREGATE(15,6,(ROW(Datensatz!C$2:C$1543)-1)/(ISTEXT(INDEX(Datensatz!C$2:AAB$1543,,MATCH("F5", Datensatz!C$1:AAB$1,0)))), ROW(A1927)), MATCH("F5", Datensatz!C$1:AAB$1,0)), "")</f>
        <v/>
      </c>
    </row>
    <row r="1932" spans="1:1" x14ac:dyDescent="0.25">
      <c r="A1932" t="str">
        <f>IFERROR(INDEX(Datensatz!C$2:AAB$1543, _xlfn.AGGREGATE(15,6,(ROW(Datensatz!C$2:C$1543)-1)/(ISTEXT(INDEX(Datensatz!C$2:AAB$1543,,MATCH("F5", Datensatz!C$1:AAB$1,0)))), ROW(A1928)), MATCH("F5", Datensatz!C$1:AAB$1,0)), "")</f>
        <v/>
      </c>
    </row>
    <row r="1933" spans="1:1" x14ac:dyDescent="0.25">
      <c r="A1933" t="str">
        <f>IFERROR(INDEX(Datensatz!C$2:AAB$1543, _xlfn.AGGREGATE(15,6,(ROW(Datensatz!C$2:C$1543)-1)/(ISTEXT(INDEX(Datensatz!C$2:AAB$1543,,MATCH("F5", Datensatz!C$1:AAB$1,0)))), ROW(A1929)), MATCH("F5", Datensatz!C$1:AAB$1,0)), "")</f>
        <v/>
      </c>
    </row>
    <row r="1934" spans="1:1" x14ac:dyDescent="0.25">
      <c r="A1934" t="str">
        <f>IFERROR(INDEX(Datensatz!C$2:AAB$1543, _xlfn.AGGREGATE(15,6,(ROW(Datensatz!C$2:C$1543)-1)/(ISTEXT(INDEX(Datensatz!C$2:AAB$1543,,MATCH("F5", Datensatz!C$1:AAB$1,0)))), ROW(A1930)), MATCH("F5", Datensatz!C$1:AAB$1,0)), "")</f>
        <v/>
      </c>
    </row>
    <row r="1935" spans="1:1" x14ac:dyDescent="0.25">
      <c r="A1935" t="str">
        <f>IFERROR(INDEX(Datensatz!C$2:AAB$1543, _xlfn.AGGREGATE(15,6,(ROW(Datensatz!C$2:C$1543)-1)/(ISTEXT(INDEX(Datensatz!C$2:AAB$1543,,MATCH("F5", Datensatz!C$1:AAB$1,0)))), ROW(A1931)), MATCH("F5", Datensatz!C$1:AAB$1,0)), "")</f>
        <v/>
      </c>
    </row>
    <row r="1936" spans="1:1" x14ac:dyDescent="0.25">
      <c r="A1936" t="str">
        <f>IFERROR(INDEX(Datensatz!C$2:AAB$1543, _xlfn.AGGREGATE(15,6,(ROW(Datensatz!C$2:C$1543)-1)/(ISTEXT(INDEX(Datensatz!C$2:AAB$1543,,MATCH("F5", Datensatz!C$1:AAB$1,0)))), ROW(A1932)), MATCH("F5", Datensatz!C$1:AAB$1,0)), "")</f>
        <v/>
      </c>
    </row>
    <row r="1937" spans="1:1" x14ac:dyDescent="0.25">
      <c r="A1937" t="str">
        <f>IFERROR(INDEX(Datensatz!C$2:AAB$1543, _xlfn.AGGREGATE(15,6,(ROW(Datensatz!C$2:C$1543)-1)/(ISTEXT(INDEX(Datensatz!C$2:AAB$1543,,MATCH("F5", Datensatz!C$1:AAB$1,0)))), ROW(A1933)), MATCH("F5", Datensatz!C$1:AAB$1,0)), "")</f>
        <v/>
      </c>
    </row>
    <row r="1938" spans="1:1" x14ac:dyDescent="0.25">
      <c r="A1938" t="str">
        <f>IFERROR(INDEX(Datensatz!C$2:AAB$1543, _xlfn.AGGREGATE(15,6,(ROW(Datensatz!C$2:C$1543)-1)/(ISTEXT(INDEX(Datensatz!C$2:AAB$1543,,MATCH("F5", Datensatz!C$1:AAB$1,0)))), ROW(A1934)), MATCH("F5", Datensatz!C$1:AAB$1,0)), "")</f>
        <v/>
      </c>
    </row>
    <row r="1939" spans="1:1" x14ac:dyDescent="0.25">
      <c r="A1939" t="str">
        <f>IFERROR(INDEX(Datensatz!C$2:AAB$1543, _xlfn.AGGREGATE(15,6,(ROW(Datensatz!C$2:C$1543)-1)/(ISTEXT(INDEX(Datensatz!C$2:AAB$1543,,MATCH("F5", Datensatz!C$1:AAB$1,0)))), ROW(A1935)), MATCH("F5", Datensatz!C$1:AAB$1,0)), "")</f>
        <v/>
      </c>
    </row>
    <row r="1940" spans="1:1" x14ac:dyDescent="0.25">
      <c r="A1940" t="str">
        <f>IFERROR(INDEX(Datensatz!C$2:AAB$1543, _xlfn.AGGREGATE(15,6,(ROW(Datensatz!C$2:C$1543)-1)/(ISTEXT(INDEX(Datensatz!C$2:AAB$1543,,MATCH("F5", Datensatz!C$1:AAB$1,0)))), ROW(A1936)), MATCH("F5", Datensatz!C$1:AAB$1,0)), "")</f>
        <v/>
      </c>
    </row>
    <row r="1941" spans="1:1" x14ac:dyDescent="0.25">
      <c r="A1941" t="str">
        <f>IFERROR(INDEX(Datensatz!C$2:AAB$1543, _xlfn.AGGREGATE(15,6,(ROW(Datensatz!C$2:C$1543)-1)/(ISTEXT(INDEX(Datensatz!C$2:AAB$1543,,MATCH("F5", Datensatz!C$1:AAB$1,0)))), ROW(A1937)), MATCH("F5", Datensatz!C$1:AAB$1,0)), "")</f>
        <v/>
      </c>
    </row>
    <row r="1942" spans="1:1" x14ac:dyDescent="0.25">
      <c r="A1942" t="str">
        <f>IFERROR(INDEX(Datensatz!C$2:AAB$1543, _xlfn.AGGREGATE(15,6,(ROW(Datensatz!C$2:C$1543)-1)/(ISTEXT(INDEX(Datensatz!C$2:AAB$1543,,MATCH("F5", Datensatz!C$1:AAB$1,0)))), ROW(A1938)), MATCH("F5", Datensatz!C$1:AAB$1,0)), "")</f>
        <v/>
      </c>
    </row>
    <row r="1943" spans="1:1" x14ac:dyDescent="0.25">
      <c r="A1943" t="str">
        <f>IFERROR(INDEX(Datensatz!C$2:AAB$1543, _xlfn.AGGREGATE(15,6,(ROW(Datensatz!C$2:C$1543)-1)/(ISTEXT(INDEX(Datensatz!C$2:AAB$1543,,MATCH("F5", Datensatz!C$1:AAB$1,0)))), ROW(A1939)), MATCH("F5", Datensatz!C$1:AAB$1,0)), "")</f>
        <v/>
      </c>
    </row>
    <row r="1944" spans="1:1" x14ac:dyDescent="0.25">
      <c r="A1944" t="str">
        <f>IFERROR(INDEX(Datensatz!C$2:AAB$1543, _xlfn.AGGREGATE(15,6,(ROW(Datensatz!C$2:C$1543)-1)/(ISTEXT(INDEX(Datensatz!C$2:AAB$1543,,MATCH("F5", Datensatz!C$1:AAB$1,0)))), ROW(A1940)), MATCH("F5", Datensatz!C$1:AAB$1,0)), "")</f>
        <v/>
      </c>
    </row>
    <row r="1945" spans="1:1" x14ac:dyDescent="0.25">
      <c r="A1945" t="str">
        <f>IFERROR(INDEX(Datensatz!C$2:AAB$1543, _xlfn.AGGREGATE(15,6,(ROW(Datensatz!C$2:C$1543)-1)/(ISTEXT(INDEX(Datensatz!C$2:AAB$1543,,MATCH("F5", Datensatz!C$1:AAB$1,0)))), ROW(A1941)), MATCH("F5", Datensatz!C$1:AAB$1,0)), "")</f>
        <v/>
      </c>
    </row>
    <row r="1946" spans="1:1" x14ac:dyDescent="0.25">
      <c r="A1946" t="str">
        <f>IFERROR(INDEX(Datensatz!C$2:AAB$1543, _xlfn.AGGREGATE(15,6,(ROW(Datensatz!C$2:C$1543)-1)/(ISTEXT(INDEX(Datensatz!C$2:AAB$1543,,MATCH("F5", Datensatz!C$1:AAB$1,0)))), ROW(A1942)), MATCH("F5", Datensatz!C$1:AAB$1,0)), "")</f>
        <v/>
      </c>
    </row>
    <row r="1947" spans="1:1" x14ac:dyDescent="0.25">
      <c r="A1947" t="str">
        <f>IFERROR(INDEX(Datensatz!C$2:AAB$1543, _xlfn.AGGREGATE(15,6,(ROW(Datensatz!C$2:C$1543)-1)/(ISTEXT(INDEX(Datensatz!C$2:AAB$1543,,MATCH("F5", Datensatz!C$1:AAB$1,0)))), ROW(A1943)), MATCH("F5", Datensatz!C$1:AAB$1,0)), "")</f>
        <v/>
      </c>
    </row>
    <row r="1948" spans="1:1" x14ac:dyDescent="0.25">
      <c r="A1948" t="str">
        <f>IFERROR(INDEX(Datensatz!C$2:AAB$1543, _xlfn.AGGREGATE(15,6,(ROW(Datensatz!C$2:C$1543)-1)/(ISTEXT(INDEX(Datensatz!C$2:AAB$1543,,MATCH("F5", Datensatz!C$1:AAB$1,0)))), ROW(A1944)), MATCH("F5", Datensatz!C$1:AAB$1,0)), "")</f>
        <v/>
      </c>
    </row>
    <row r="1949" spans="1:1" x14ac:dyDescent="0.25">
      <c r="A1949" t="str">
        <f>IFERROR(INDEX(Datensatz!C$2:AAB$1543, _xlfn.AGGREGATE(15,6,(ROW(Datensatz!C$2:C$1543)-1)/(ISTEXT(INDEX(Datensatz!C$2:AAB$1543,,MATCH("F5", Datensatz!C$1:AAB$1,0)))), ROW(A1945)), MATCH("F5", Datensatz!C$1:AAB$1,0)), "")</f>
        <v/>
      </c>
    </row>
    <row r="1950" spans="1:1" x14ac:dyDescent="0.25">
      <c r="A1950" t="str">
        <f>IFERROR(INDEX(Datensatz!C$2:AAB$1543, _xlfn.AGGREGATE(15,6,(ROW(Datensatz!C$2:C$1543)-1)/(ISTEXT(INDEX(Datensatz!C$2:AAB$1543,,MATCH("F5", Datensatz!C$1:AAB$1,0)))), ROW(A1946)), MATCH("F5", Datensatz!C$1:AAB$1,0)), "")</f>
        <v/>
      </c>
    </row>
    <row r="1951" spans="1:1" x14ac:dyDescent="0.25">
      <c r="A1951" t="str">
        <f>IFERROR(INDEX(Datensatz!C$2:AAB$1543, _xlfn.AGGREGATE(15,6,(ROW(Datensatz!C$2:C$1543)-1)/(ISTEXT(INDEX(Datensatz!C$2:AAB$1543,,MATCH("F5", Datensatz!C$1:AAB$1,0)))), ROW(A1947)), MATCH("F5", Datensatz!C$1:AAB$1,0)), "")</f>
        <v/>
      </c>
    </row>
    <row r="1952" spans="1:1" x14ac:dyDescent="0.25">
      <c r="A1952" t="str">
        <f>IFERROR(INDEX(Datensatz!C$2:AAB$1543, _xlfn.AGGREGATE(15,6,(ROW(Datensatz!C$2:C$1543)-1)/(ISTEXT(INDEX(Datensatz!C$2:AAB$1543,,MATCH("F5", Datensatz!C$1:AAB$1,0)))), ROW(A1948)), MATCH("F5", Datensatz!C$1:AAB$1,0)), "")</f>
        <v/>
      </c>
    </row>
    <row r="1953" spans="1:1" x14ac:dyDescent="0.25">
      <c r="A1953" t="str">
        <f>IFERROR(INDEX(Datensatz!C$2:AAB$1543, _xlfn.AGGREGATE(15,6,(ROW(Datensatz!C$2:C$1543)-1)/(ISTEXT(INDEX(Datensatz!C$2:AAB$1543,,MATCH("F5", Datensatz!C$1:AAB$1,0)))), ROW(A1949)), MATCH("F5", Datensatz!C$1:AAB$1,0)), "")</f>
        <v/>
      </c>
    </row>
    <row r="1954" spans="1:1" x14ac:dyDescent="0.25">
      <c r="A1954" t="str">
        <f>IFERROR(INDEX(Datensatz!C$2:AAB$1543, _xlfn.AGGREGATE(15,6,(ROW(Datensatz!C$2:C$1543)-1)/(ISTEXT(INDEX(Datensatz!C$2:AAB$1543,,MATCH("F5", Datensatz!C$1:AAB$1,0)))), ROW(A1950)), MATCH("F5", Datensatz!C$1:AAB$1,0)), "")</f>
        <v/>
      </c>
    </row>
    <row r="1955" spans="1:1" x14ac:dyDescent="0.25">
      <c r="A1955" t="str">
        <f>IFERROR(INDEX(Datensatz!C$2:AAB$1543, _xlfn.AGGREGATE(15,6,(ROW(Datensatz!C$2:C$1543)-1)/(ISTEXT(INDEX(Datensatz!C$2:AAB$1543,,MATCH("F5", Datensatz!C$1:AAB$1,0)))), ROW(A1951)), MATCH("F5", Datensatz!C$1:AAB$1,0)), "")</f>
        <v/>
      </c>
    </row>
    <row r="1956" spans="1:1" x14ac:dyDescent="0.25">
      <c r="A1956" t="str">
        <f>IFERROR(INDEX(Datensatz!C$2:AAB$1543, _xlfn.AGGREGATE(15,6,(ROW(Datensatz!C$2:C$1543)-1)/(ISTEXT(INDEX(Datensatz!C$2:AAB$1543,,MATCH("F5", Datensatz!C$1:AAB$1,0)))), ROW(A1952)), MATCH("F5", Datensatz!C$1:AAB$1,0)), "")</f>
        <v/>
      </c>
    </row>
    <row r="1957" spans="1:1" x14ac:dyDescent="0.25">
      <c r="A1957" t="str">
        <f>IFERROR(INDEX(Datensatz!C$2:AAB$1543, _xlfn.AGGREGATE(15,6,(ROW(Datensatz!C$2:C$1543)-1)/(ISTEXT(INDEX(Datensatz!C$2:AAB$1543,,MATCH("F5", Datensatz!C$1:AAB$1,0)))), ROW(A1953)), MATCH("F5", Datensatz!C$1:AAB$1,0)), "")</f>
        <v/>
      </c>
    </row>
    <row r="1958" spans="1:1" x14ac:dyDescent="0.25">
      <c r="A1958" t="str">
        <f>IFERROR(INDEX(Datensatz!C$2:AAB$1543, _xlfn.AGGREGATE(15,6,(ROW(Datensatz!C$2:C$1543)-1)/(ISTEXT(INDEX(Datensatz!C$2:AAB$1543,,MATCH("F5", Datensatz!C$1:AAB$1,0)))), ROW(A1954)), MATCH("F5", Datensatz!C$1:AAB$1,0)), "")</f>
        <v/>
      </c>
    </row>
    <row r="1959" spans="1:1" x14ac:dyDescent="0.25">
      <c r="A1959" t="str">
        <f>IFERROR(INDEX(Datensatz!C$2:AAB$1543, _xlfn.AGGREGATE(15,6,(ROW(Datensatz!C$2:C$1543)-1)/(ISTEXT(INDEX(Datensatz!C$2:AAB$1543,,MATCH("F5", Datensatz!C$1:AAB$1,0)))), ROW(A1955)), MATCH("F5", Datensatz!C$1:AAB$1,0)), "")</f>
        <v/>
      </c>
    </row>
    <row r="1960" spans="1:1" x14ac:dyDescent="0.25">
      <c r="A1960" t="str">
        <f>IFERROR(INDEX(Datensatz!C$2:AAB$1543, _xlfn.AGGREGATE(15,6,(ROW(Datensatz!C$2:C$1543)-1)/(ISTEXT(INDEX(Datensatz!C$2:AAB$1543,,MATCH("F5", Datensatz!C$1:AAB$1,0)))), ROW(A1956)), MATCH("F5", Datensatz!C$1:AAB$1,0)), "")</f>
        <v/>
      </c>
    </row>
    <row r="1961" spans="1:1" x14ac:dyDescent="0.25">
      <c r="A1961" t="str">
        <f>IFERROR(INDEX(Datensatz!C$2:AAB$1543, _xlfn.AGGREGATE(15,6,(ROW(Datensatz!C$2:C$1543)-1)/(ISTEXT(INDEX(Datensatz!C$2:AAB$1543,,MATCH("F5", Datensatz!C$1:AAB$1,0)))), ROW(A1957)), MATCH("F5", Datensatz!C$1:AAB$1,0)), "")</f>
        <v/>
      </c>
    </row>
    <row r="1962" spans="1:1" x14ac:dyDescent="0.25">
      <c r="A1962" t="str">
        <f>IFERROR(INDEX(Datensatz!C$2:AAB$1543, _xlfn.AGGREGATE(15,6,(ROW(Datensatz!C$2:C$1543)-1)/(ISTEXT(INDEX(Datensatz!C$2:AAB$1543,,MATCH("F5", Datensatz!C$1:AAB$1,0)))), ROW(A1958)), MATCH("F5", Datensatz!C$1:AAB$1,0)), "")</f>
        <v/>
      </c>
    </row>
    <row r="1963" spans="1:1" x14ac:dyDescent="0.25">
      <c r="A1963" t="str">
        <f>IFERROR(INDEX(Datensatz!C$2:AAB$1543, _xlfn.AGGREGATE(15,6,(ROW(Datensatz!C$2:C$1543)-1)/(ISTEXT(INDEX(Datensatz!C$2:AAB$1543,,MATCH("F5", Datensatz!C$1:AAB$1,0)))), ROW(A1959)), MATCH("F5", Datensatz!C$1:AAB$1,0)), "")</f>
        <v/>
      </c>
    </row>
    <row r="1964" spans="1:1" x14ac:dyDescent="0.25">
      <c r="A1964" t="str">
        <f>IFERROR(INDEX(Datensatz!C$2:AAB$1543, _xlfn.AGGREGATE(15,6,(ROW(Datensatz!C$2:C$1543)-1)/(ISTEXT(INDEX(Datensatz!C$2:AAB$1543,,MATCH("F5", Datensatz!C$1:AAB$1,0)))), ROW(A1960)), MATCH("F5", Datensatz!C$1:AAB$1,0)), "")</f>
        <v/>
      </c>
    </row>
    <row r="1965" spans="1:1" x14ac:dyDescent="0.25">
      <c r="A1965" t="str">
        <f>IFERROR(INDEX(Datensatz!C$2:AAB$1543, _xlfn.AGGREGATE(15,6,(ROW(Datensatz!C$2:C$1543)-1)/(ISTEXT(INDEX(Datensatz!C$2:AAB$1543,,MATCH("F5", Datensatz!C$1:AAB$1,0)))), ROW(A1961)), MATCH("F5", Datensatz!C$1:AAB$1,0)), "")</f>
        <v/>
      </c>
    </row>
    <row r="1966" spans="1:1" x14ac:dyDescent="0.25">
      <c r="A1966" t="str">
        <f>IFERROR(INDEX(Datensatz!C$2:AAB$1543, _xlfn.AGGREGATE(15,6,(ROW(Datensatz!C$2:C$1543)-1)/(ISTEXT(INDEX(Datensatz!C$2:AAB$1543,,MATCH("F5", Datensatz!C$1:AAB$1,0)))), ROW(A1962)), MATCH("F5", Datensatz!C$1:AAB$1,0)), "")</f>
        <v/>
      </c>
    </row>
    <row r="1967" spans="1:1" x14ac:dyDescent="0.25">
      <c r="A1967" t="str">
        <f>IFERROR(INDEX(Datensatz!C$2:AAB$1543, _xlfn.AGGREGATE(15,6,(ROW(Datensatz!C$2:C$1543)-1)/(ISTEXT(INDEX(Datensatz!C$2:AAB$1543,,MATCH("F5", Datensatz!C$1:AAB$1,0)))), ROW(A1963)), MATCH("F5", Datensatz!C$1:AAB$1,0)), "")</f>
        <v/>
      </c>
    </row>
    <row r="1968" spans="1:1" x14ac:dyDescent="0.25">
      <c r="A1968" t="str">
        <f>IFERROR(INDEX(Datensatz!C$2:AAB$1543, _xlfn.AGGREGATE(15,6,(ROW(Datensatz!C$2:C$1543)-1)/(ISTEXT(INDEX(Datensatz!C$2:AAB$1543,,MATCH("F5", Datensatz!C$1:AAB$1,0)))), ROW(A1964)), MATCH("F5", Datensatz!C$1:AAB$1,0)), "")</f>
        <v/>
      </c>
    </row>
    <row r="1969" spans="1:1" x14ac:dyDescent="0.25">
      <c r="A1969" t="str">
        <f>IFERROR(INDEX(Datensatz!C$2:AAB$1543, _xlfn.AGGREGATE(15,6,(ROW(Datensatz!C$2:C$1543)-1)/(ISTEXT(INDEX(Datensatz!C$2:AAB$1543,,MATCH("F5", Datensatz!C$1:AAB$1,0)))), ROW(A1965)), MATCH("F5", Datensatz!C$1:AAB$1,0)), "")</f>
        <v/>
      </c>
    </row>
    <row r="1970" spans="1:1" x14ac:dyDescent="0.25">
      <c r="A1970" t="str">
        <f>IFERROR(INDEX(Datensatz!C$2:AAB$1543, _xlfn.AGGREGATE(15,6,(ROW(Datensatz!C$2:C$1543)-1)/(ISTEXT(INDEX(Datensatz!C$2:AAB$1543,,MATCH("F5", Datensatz!C$1:AAB$1,0)))), ROW(A1966)), MATCH("F5", Datensatz!C$1:AAB$1,0)), "")</f>
        <v/>
      </c>
    </row>
    <row r="1971" spans="1:1" x14ac:dyDescent="0.25">
      <c r="A1971" t="str">
        <f>IFERROR(INDEX(Datensatz!C$2:AAB$1543, _xlfn.AGGREGATE(15,6,(ROW(Datensatz!C$2:C$1543)-1)/(ISTEXT(INDEX(Datensatz!C$2:AAB$1543,,MATCH("F5", Datensatz!C$1:AAB$1,0)))), ROW(A1967)), MATCH("F5", Datensatz!C$1:AAB$1,0)), "")</f>
        <v/>
      </c>
    </row>
    <row r="1972" spans="1:1" x14ac:dyDescent="0.25">
      <c r="A1972" t="str">
        <f>IFERROR(INDEX(Datensatz!C$2:AAB$1543, _xlfn.AGGREGATE(15,6,(ROW(Datensatz!C$2:C$1543)-1)/(ISTEXT(INDEX(Datensatz!C$2:AAB$1543,,MATCH("F5", Datensatz!C$1:AAB$1,0)))), ROW(A1968)), MATCH("F5", Datensatz!C$1:AAB$1,0)), "")</f>
        <v/>
      </c>
    </row>
    <row r="1973" spans="1:1" x14ac:dyDescent="0.25">
      <c r="A1973" t="str">
        <f>IFERROR(INDEX(Datensatz!C$2:AAB$1543, _xlfn.AGGREGATE(15,6,(ROW(Datensatz!C$2:C$1543)-1)/(ISTEXT(INDEX(Datensatz!C$2:AAB$1543,,MATCH("F5", Datensatz!C$1:AAB$1,0)))), ROW(A1969)), MATCH("F5", Datensatz!C$1:AAB$1,0)), "")</f>
        <v/>
      </c>
    </row>
    <row r="1974" spans="1:1" x14ac:dyDescent="0.25">
      <c r="A1974" t="str">
        <f>IFERROR(INDEX(Datensatz!C$2:AAB$1543, _xlfn.AGGREGATE(15,6,(ROW(Datensatz!C$2:C$1543)-1)/(ISTEXT(INDEX(Datensatz!C$2:AAB$1543,,MATCH("F5", Datensatz!C$1:AAB$1,0)))), ROW(A1970)), MATCH("F5", Datensatz!C$1:AAB$1,0)), "")</f>
        <v/>
      </c>
    </row>
    <row r="1975" spans="1:1" x14ac:dyDescent="0.25">
      <c r="A1975" t="str">
        <f>IFERROR(INDEX(Datensatz!C$2:AAB$1543, _xlfn.AGGREGATE(15,6,(ROW(Datensatz!C$2:C$1543)-1)/(ISTEXT(INDEX(Datensatz!C$2:AAB$1543,,MATCH("F5", Datensatz!C$1:AAB$1,0)))), ROW(A1971)), MATCH("F5", Datensatz!C$1:AAB$1,0)), "")</f>
        <v/>
      </c>
    </row>
    <row r="1976" spans="1:1" x14ac:dyDescent="0.25">
      <c r="A1976" t="str">
        <f>IFERROR(INDEX(Datensatz!C$2:AAB$1543, _xlfn.AGGREGATE(15,6,(ROW(Datensatz!C$2:C$1543)-1)/(ISTEXT(INDEX(Datensatz!C$2:AAB$1543,,MATCH("F5", Datensatz!C$1:AAB$1,0)))), ROW(A1972)), MATCH("F5", Datensatz!C$1:AAB$1,0)), "")</f>
        <v/>
      </c>
    </row>
    <row r="1977" spans="1:1" x14ac:dyDescent="0.25">
      <c r="A1977" t="str">
        <f>IFERROR(INDEX(Datensatz!C$2:AAB$1543, _xlfn.AGGREGATE(15,6,(ROW(Datensatz!C$2:C$1543)-1)/(ISTEXT(INDEX(Datensatz!C$2:AAB$1543,,MATCH("F5", Datensatz!C$1:AAB$1,0)))), ROW(A1973)), MATCH("F5", Datensatz!C$1:AAB$1,0)), "")</f>
        <v/>
      </c>
    </row>
    <row r="1978" spans="1:1" x14ac:dyDescent="0.25">
      <c r="A1978" t="str">
        <f>IFERROR(INDEX(Datensatz!C$2:AAB$1543, _xlfn.AGGREGATE(15,6,(ROW(Datensatz!C$2:C$1543)-1)/(ISTEXT(INDEX(Datensatz!C$2:AAB$1543,,MATCH("F5", Datensatz!C$1:AAB$1,0)))), ROW(A1974)), MATCH("F5", Datensatz!C$1:AAB$1,0)), "")</f>
        <v/>
      </c>
    </row>
    <row r="1979" spans="1:1" x14ac:dyDescent="0.25">
      <c r="A1979" t="str">
        <f>IFERROR(INDEX(Datensatz!C$2:AAB$1543, _xlfn.AGGREGATE(15,6,(ROW(Datensatz!C$2:C$1543)-1)/(ISTEXT(INDEX(Datensatz!C$2:AAB$1543,,MATCH("F5", Datensatz!C$1:AAB$1,0)))), ROW(A1975)), MATCH("F5", Datensatz!C$1:AAB$1,0)), "")</f>
        <v/>
      </c>
    </row>
    <row r="1980" spans="1:1" x14ac:dyDescent="0.25">
      <c r="A1980" t="str">
        <f>IFERROR(INDEX(Datensatz!C$2:AAB$1543, _xlfn.AGGREGATE(15,6,(ROW(Datensatz!C$2:C$1543)-1)/(ISTEXT(INDEX(Datensatz!C$2:AAB$1543,,MATCH("F5", Datensatz!C$1:AAB$1,0)))), ROW(A1976)), MATCH("F5", Datensatz!C$1:AAB$1,0)), "")</f>
        <v/>
      </c>
    </row>
    <row r="1981" spans="1:1" x14ac:dyDescent="0.25">
      <c r="A1981" t="str">
        <f>IFERROR(INDEX(Datensatz!C$2:AAB$1543, _xlfn.AGGREGATE(15,6,(ROW(Datensatz!C$2:C$1543)-1)/(ISTEXT(INDEX(Datensatz!C$2:AAB$1543,,MATCH("F5", Datensatz!C$1:AAB$1,0)))), ROW(A1977)), MATCH("F5", Datensatz!C$1:AAB$1,0)), "")</f>
        <v/>
      </c>
    </row>
    <row r="1982" spans="1:1" x14ac:dyDescent="0.25">
      <c r="A1982" t="str">
        <f>IFERROR(INDEX(Datensatz!C$2:AAB$1543, _xlfn.AGGREGATE(15,6,(ROW(Datensatz!C$2:C$1543)-1)/(ISTEXT(INDEX(Datensatz!C$2:AAB$1543,,MATCH("F5", Datensatz!C$1:AAB$1,0)))), ROW(A1978)), MATCH("F5", Datensatz!C$1:AAB$1,0)), "")</f>
        <v/>
      </c>
    </row>
    <row r="1983" spans="1:1" x14ac:dyDescent="0.25">
      <c r="A1983" t="str">
        <f>IFERROR(INDEX(Datensatz!C$2:AAB$1543, _xlfn.AGGREGATE(15,6,(ROW(Datensatz!C$2:C$1543)-1)/(ISTEXT(INDEX(Datensatz!C$2:AAB$1543,,MATCH("F5", Datensatz!C$1:AAB$1,0)))), ROW(A1979)), MATCH("F5", Datensatz!C$1:AAB$1,0)), "")</f>
        <v/>
      </c>
    </row>
    <row r="1984" spans="1:1" x14ac:dyDescent="0.25">
      <c r="A1984" t="str">
        <f>IFERROR(INDEX(Datensatz!C$2:AAB$1543, _xlfn.AGGREGATE(15,6,(ROW(Datensatz!C$2:C$1543)-1)/(ISTEXT(INDEX(Datensatz!C$2:AAB$1543,,MATCH("F5", Datensatz!C$1:AAB$1,0)))), ROW(A1980)), MATCH("F5", Datensatz!C$1:AAB$1,0)), "")</f>
        <v/>
      </c>
    </row>
    <row r="1985" spans="1:1" x14ac:dyDescent="0.25">
      <c r="A1985" t="str">
        <f>IFERROR(INDEX(Datensatz!C$2:AAB$1543, _xlfn.AGGREGATE(15,6,(ROW(Datensatz!C$2:C$1543)-1)/(ISTEXT(INDEX(Datensatz!C$2:AAB$1543,,MATCH("F5", Datensatz!C$1:AAB$1,0)))), ROW(A1981)), MATCH("F5", Datensatz!C$1:AAB$1,0)), "")</f>
        <v/>
      </c>
    </row>
    <row r="1986" spans="1:1" x14ac:dyDescent="0.25">
      <c r="A1986" t="str">
        <f>IFERROR(INDEX(Datensatz!C$2:AAB$1543, _xlfn.AGGREGATE(15,6,(ROW(Datensatz!C$2:C$1543)-1)/(ISTEXT(INDEX(Datensatz!C$2:AAB$1543,,MATCH("F5", Datensatz!C$1:AAB$1,0)))), ROW(A1982)), MATCH("F5", Datensatz!C$1:AAB$1,0)), "")</f>
        <v/>
      </c>
    </row>
    <row r="1987" spans="1:1" x14ac:dyDescent="0.25">
      <c r="A1987" t="str">
        <f>IFERROR(INDEX(Datensatz!C$2:AAB$1543, _xlfn.AGGREGATE(15,6,(ROW(Datensatz!C$2:C$1543)-1)/(ISTEXT(INDEX(Datensatz!C$2:AAB$1543,,MATCH("F5", Datensatz!C$1:AAB$1,0)))), ROW(A1983)), MATCH("F5", Datensatz!C$1:AAB$1,0)), "")</f>
        <v/>
      </c>
    </row>
    <row r="1988" spans="1:1" x14ac:dyDescent="0.25">
      <c r="A1988" t="str">
        <f>IFERROR(INDEX(Datensatz!C$2:AAB$1543, _xlfn.AGGREGATE(15,6,(ROW(Datensatz!C$2:C$1543)-1)/(ISTEXT(INDEX(Datensatz!C$2:AAB$1543,,MATCH("F5", Datensatz!C$1:AAB$1,0)))), ROW(A1984)), MATCH("F5", Datensatz!C$1:AAB$1,0)), "")</f>
        <v/>
      </c>
    </row>
    <row r="1989" spans="1:1" x14ac:dyDescent="0.25">
      <c r="A1989" t="str">
        <f>IFERROR(INDEX(Datensatz!C$2:AAB$1543, _xlfn.AGGREGATE(15,6,(ROW(Datensatz!C$2:C$1543)-1)/(ISTEXT(INDEX(Datensatz!C$2:AAB$1543,,MATCH("F5", Datensatz!C$1:AAB$1,0)))), ROW(A1985)), MATCH("F5", Datensatz!C$1:AAB$1,0)), "")</f>
        <v/>
      </c>
    </row>
    <row r="1990" spans="1:1" x14ac:dyDescent="0.25">
      <c r="A1990" t="str">
        <f>IFERROR(INDEX(Datensatz!C$2:AAB$1543, _xlfn.AGGREGATE(15,6,(ROW(Datensatz!C$2:C$1543)-1)/(ISTEXT(INDEX(Datensatz!C$2:AAB$1543,,MATCH("F5", Datensatz!C$1:AAB$1,0)))), ROW(A1986)), MATCH("F5", Datensatz!C$1:AAB$1,0)), "")</f>
        <v/>
      </c>
    </row>
    <row r="1991" spans="1:1" x14ac:dyDescent="0.25">
      <c r="A1991" t="str">
        <f>IFERROR(INDEX(Datensatz!C$2:AAB$1543, _xlfn.AGGREGATE(15,6,(ROW(Datensatz!C$2:C$1543)-1)/(ISTEXT(INDEX(Datensatz!C$2:AAB$1543,,MATCH("F5", Datensatz!C$1:AAB$1,0)))), ROW(A1987)), MATCH("F5", Datensatz!C$1:AAB$1,0)), "")</f>
        <v/>
      </c>
    </row>
    <row r="1992" spans="1:1" x14ac:dyDescent="0.25">
      <c r="A1992" t="str">
        <f>IFERROR(INDEX(Datensatz!C$2:AAB$1543, _xlfn.AGGREGATE(15,6,(ROW(Datensatz!C$2:C$1543)-1)/(ISTEXT(INDEX(Datensatz!C$2:AAB$1543,,MATCH("F5", Datensatz!C$1:AAB$1,0)))), ROW(A1988)), MATCH("F5", Datensatz!C$1:AAB$1,0)), "")</f>
        <v/>
      </c>
    </row>
    <row r="1993" spans="1:1" x14ac:dyDescent="0.25">
      <c r="A1993" t="str">
        <f>IFERROR(INDEX(Datensatz!C$2:AAB$1543, _xlfn.AGGREGATE(15,6,(ROW(Datensatz!C$2:C$1543)-1)/(ISTEXT(INDEX(Datensatz!C$2:AAB$1543,,MATCH("F5", Datensatz!C$1:AAB$1,0)))), ROW(A1989)), MATCH("F5", Datensatz!C$1:AAB$1,0)), "")</f>
        <v/>
      </c>
    </row>
    <row r="1994" spans="1:1" x14ac:dyDescent="0.25">
      <c r="A1994" t="str">
        <f>IFERROR(INDEX(Datensatz!C$2:AAB$1543, _xlfn.AGGREGATE(15,6,(ROW(Datensatz!C$2:C$1543)-1)/(ISTEXT(INDEX(Datensatz!C$2:AAB$1543,,MATCH("F5", Datensatz!C$1:AAB$1,0)))), ROW(A1990)), MATCH("F5", Datensatz!C$1:AAB$1,0)), "")</f>
        <v/>
      </c>
    </row>
    <row r="1995" spans="1:1" x14ac:dyDescent="0.25">
      <c r="A1995" t="str">
        <f>IFERROR(INDEX(Datensatz!C$2:AAB$1543, _xlfn.AGGREGATE(15,6,(ROW(Datensatz!C$2:C$1543)-1)/(ISTEXT(INDEX(Datensatz!C$2:AAB$1543,,MATCH("F5", Datensatz!C$1:AAB$1,0)))), ROW(A1991)), MATCH("F5", Datensatz!C$1:AAB$1,0)), "")</f>
        <v/>
      </c>
    </row>
    <row r="1996" spans="1:1" x14ac:dyDescent="0.25">
      <c r="A1996" t="str">
        <f>IFERROR(INDEX(Datensatz!C$2:AAB$1543, _xlfn.AGGREGATE(15,6,(ROW(Datensatz!C$2:C$1543)-1)/(ISTEXT(INDEX(Datensatz!C$2:AAB$1543,,MATCH("F5", Datensatz!C$1:AAB$1,0)))), ROW(A1992)), MATCH("F5", Datensatz!C$1:AAB$1,0)), "")</f>
        <v/>
      </c>
    </row>
    <row r="1997" spans="1:1" x14ac:dyDescent="0.25">
      <c r="A1997" t="str">
        <f>IFERROR(INDEX(Datensatz!C$2:AAB$1543, _xlfn.AGGREGATE(15,6,(ROW(Datensatz!C$2:C$1543)-1)/(ISTEXT(INDEX(Datensatz!C$2:AAB$1543,,MATCH("F5", Datensatz!C$1:AAB$1,0)))), ROW(A1993)), MATCH("F5", Datensatz!C$1:AAB$1,0)), "")</f>
        <v/>
      </c>
    </row>
    <row r="1998" spans="1:1" x14ac:dyDescent="0.25">
      <c r="A1998" t="str">
        <f>IFERROR(INDEX(Datensatz!C$2:AAB$1543, _xlfn.AGGREGATE(15,6,(ROW(Datensatz!C$2:C$1543)-1)/(ISTEXT(INDEX(Datensatz!C$2:AAB$1543,,MATCH("F5", Datensatz!C$1:AAB$1,0)))), ROW(A1994)), MATCH("F5", Datensatz!C$1:AAB$1,0)), "")</f>
        <v/>
      </c>
    </row>
    <row r="1999" spans="1:1" x14ac:dyDescent="0.25">
      <c r="A1999" t="str">
        <f>IFERROR(INDEX(Datensatz!C$2:AAB$1543, _xlfn.AGGREGATE(15,6,(ROW(Datensatz!C$2:C$1543)-1)/(ISTEXT(INDEX(Datensatz!C$2:AAB$1543,,MATCH("F5", Datensatz!C$1:AAB$1,0)))), ROW(A1995)), MATCH("F5", Datensatz!C$1:AAB$1,0)), "")</f>
        <v/>
      </c>
    </row>
    <row r="2000" spans="1:1" x14ac:dyDescent="0.25">
      <c r="A2000" t="str">
        <f>IFERROR(INDEX(Datensatz!C$2:AAB$1543, _xlfn.AGGREGATE(15,6,(ROW(Datensatz!C$2:C$1543)-1)/(ISTEXT(INDEX(Datensatz!C$2:AAB$1543,,MATCH("F5", Datensatz!C$1:AAB$1,0)))), ROW(A1996)), MATCH("F5", Datensatz!C$1:AAB$1,0)), "")</f>
        <v/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AF32C-4DBA-435B-A7D5-30D795DDBD73}">
  <dimension ref="A1:E2000"/>
  <sheetViews>
    <sheetView workbookViewId="0">
      <selection activeCell="A2" sqref="A2:E2"/>
    </sheetView>
  </sheetViews>
  <sheetFormatPr baseColWidth="10" defaultRowHeight="12.5" x14ac:dyDescent="0.25"/>
  <sheetData>
    <row r="1" spans="1:5" ht="21" x14ac:dyDescent="0.4">
      <c r="A1" s="1" t="s">
        <v>241</v>
      </c>
    </row>
    <row r="2" spans="1:5" ht="15.5" x14ac:dyDescent="0.35">
      <c r="A2" s="75" t="s">
        <v>360</v>
      </c>
      <c r="B2" s="73"/>
      <c r="C2" s="73"/>
      <c r="D2" s="73"/>
      <c r="E2" s="73"/>
    </row>
    <row r="3" spans="1:5" ht="15.5" x14ac:dyDescent="0.35">
      <c r="A3" s="49"/>
      <c r="B3" s="50"/>
      <c r="C3" s="50"/>
      <c r="D3" s="50"/>
      <c r="E3" s="50"/>
    </row>
    <row r="4" spans="1:5" x14ac:dyDescent="0.25">
      <c r="A4" t="str">
        <f>IFERROR(INDEX(Datensatz!C$2:AAB$1543, _xlfn.AGGREGATE(15,6,(ROW(Datensatz!C$2:C$1543)-1)/(ISTEXT(INDEX(Datensatz!C$2:AAB$1543,,MATCH("I1c", Datensatz!C$1:AAB$1,0)))), ROW(A1)), MATCH("I1c", Datensatz!C$1:AAB$1,0)), "")</f>
        <v>Eine Dienstreiserichtlinie mit besonderem Augenmerk auf Nachhaltigkeit</v>
      </c>
    </row>
    <row r="5" spans="1:5" x14ac:dyDescent="0.25">
      <c r="A5" t="str">
        <f>IFERROR(INDEX(Datensatz!C$2:AAB$1543, _xlfn.AGGREGATE(15,6,(ROW(Datensatz!C$2:C$1543)-1)/(ISTEXT(INDEX(Datensatz!C$2:AAB$1543,,MATCH("I1c", Datensatz!C$1:AAB$1,0)))), ROW(A2)), MATCH("I1c", Datensatz!C$1:AAB$1,0)), "")</f>
        <v/>
      </c>
    </row>
    <row r="6" spans="1:5" x14ac:dyDescent="0.25">
      <c r="A6" t="str">
        <f>IFERROR(INDEX(Datensatz!C$2:AAB$1543, _xlfn.AGGREGATE(15,6,(ROW(Datensatz!C$2:C$1543)-1)/(ISTEXT(INDEX(Datensatz!C$2:AAB$1543,,MATCH("I1c", Datensatz!C$1:AAB$1,0)))), ROW(A4)), MATCH("I1c", Datensatz!C$1:AAB$1,0)), "")</f>
        <v/>
      </c>
    </row>
    <row r="7" spans="1:5" x14ac:dyDescent="0.25">
      <c r="A7" t="str">
        <f>IFERROR(INDEX(Datensatz!C$2:AAB$1543, _xlfn.AGGREGATE(15,6,(ROW(Datensatz!C$2:C$1543)-1)/(ISTEXT(INDEX(Datensatz!C$2:AAB$1543,,MATCH("I1c", Datensatz!C$1:AAB$1,0)))), ROW(A5)), MATCH("I1c", Datensatz!C$1:AAB$1,0)), "")</f>
        <v/>
      </c>
    </row>
    <row r="8" spans="1:5" x14ac:dyDescent="0.25">
      <c r="A8" t="str">
        <f>IFERROR(INDEX(Datensatz!C$2:AAB$1543, _xlfn.AGGREGATE(15,6,(ROW(Datensatz!C$2:C$1543)-1)/(ISTEXT(INDEX(Datensatz!C$2:AAB$1543,,MATCH("I1c", Datensatz!C$1:AAB$1,0)))), ROW(A6)), MATCH("I1c", Datensatz!C$1:AAB$1,0)), "")</f>
        <v/>
      </c>
    </row>
    <row r="9" spans="1:5" x14ac:dyDescent="0.25">
      <c r="A9" t="str">
        <f>IFERROR(INDEX(Datensatz!C$2:AAB$1543, _xlfn.AGGREGATE(15,6,(ROW(Datensatz!C$2:C$1543)-1)/(ISTEXT(INDEX(Datensatz!C$2:AAB$1543,,MATCH("I1c", Datensatz!C$1:AAB$1,0)))), ROW(A7)), MATCH("I1c", Datensatz!C$1:AAB$1,0)), "")</f>
        <v/>
      </c>
    </row>
    <row r="10" spans="1:5" x14ac:dyDescent="0.25">
      <c r="A10" t="str">
        <f>IFERROR(INDEX(Datensatz!C$2:AAB$1543, _xlfn.AGGREGATE(15,6,(ROW(Datensatz!C$2:C$1543)-1)/(ISTEXT(INDEX(Datensatz!C$2:AAB$1543,,MATCH("I1c", Datensatz!C$1:AAB$1,0)))), ROW(A8)), MATCH("I1c", Datensatz!C$1:AAB$1,0)), "")</f>
        <v/>
      </c>
    </row>
    <row r="11" spans="1:5" x14ac:dyDescent="0.25">
      <c r="A11" t="str">
        <f>IFERROR(INDEX(Datensatz!C$2:AAB$1543, _xlfn.AGGREGATE(15,6,(ROW(Datensatz!C$2:C$1543)-1)/(ISTEXT(INDEX(Datensatz!C$2:AAB$1543,,MATCH("I1c", Datensatz!C$1:AAB$1,0)))), ROW(A9)), MATCH("I1c", Datensatz!C$1:AAB$1,0)), "")</f>
        <v/>
      </c>
    </row>
    <row r="12" spans="1:5" x14ac:dyDescent="0.25">
      <c r="A12" t="str">
        <f>IFERROR(INDEX(Datensatz!C$2:AAB$1543, _xlfn.AGGREGATE(15,6,(ROW(Datensatz!C$2:C$1543)-1)/(ISTEXT(INDEX(Datensatz!C$2:AAB$1543,,MATCH("I1c", Datensatz!C$1:AAB$1,0)))), ROW(A10)), MATCH("I1c", Datensatz!C$1:AAB$1,0)), "")</f>
        <v/>
      </c>
    </row>
    <row r="13" spans="1:5" x14ac:dyDescent="0.25">
      <c r="A13" t="str">
        <f>IFERROR(INDEX(Datensatz!C$2:AAB$1543, _xlfn.AGGREGATE(15,6,(ROW(Datensatz!C$2:C$1543)-1)/(ISTEXT(INDEX(Datensatz!C$2:AAB$1543,,MATCH("I1c", Datensatz!C$1:AAB$1,0)))), ROW(A11)), MATCH("I1c", Datensatz!C$1:AAB$1,0)), "")</f>
        <v/>
      </c>
    </row>
    <row r="14" spans="1:5" x14ac:dyDescent="0.25">
      <c r="A14" t="str">
        <f>IFERROR(INDEX(Datensatz!C$2:AAB$1543, _xlfn.AGGREGATE(15,6,(ROW(Datensatz!C$2:C$1543)-1)/(ISTEXT(INDEX(Datensatz!C$2:AAB$1543,,MATCH("I1c", Datensatz!C$1:AAB$1,0)))), ROW(A12)), MATCH("I1c", Datensatz!C$1:AAB$1,0)), "")</f>
        <v/>
      </c>
    </row>
    <row r="15" spans="1:5" x14ac:dyDescent="0.25">
      <c r="A15" t="str">
        <f>IFERROR(INDEX(Datensatz!C$2:AAB$1543, _xlfn.AGGREGATE(15,6,(ROW(Datensatz!C$2:C$1543)-1)/(ISTEXT(INDEX(Datensatz!C$2:AAB$1543,,MATCH("I1c", Datensatz!C$1:AAB$1,0)))), ROW(A13)), MATCH("I1c", Datensatz!C$1:AAB$1,0)), "")</f>
        <v/>
      </c>
    </row>
    <row r="16" spans="1:5" x14ac:dyDescent="0.25">
      <c r="A16" t="str">
        <f>IFERROR(INDEX(Datensatz!C$2:AAB$1543, _xlfn.AGGREGATE(15,6,(ROW(Datensatz!C$2:C$1543)-1)/(ISTEXT(INDEX(Datensatz!C$2:AAB$1543,,MATCH("I1c", Datensatz!C$1:AAB$1,0)))), ROW(A14)), MATCH("I1c", Datensatz!C$1:AAB$1,0)), "")</f>
        <v/>
      </c>
    </row>
    <row r="17" spans="1:1" x14ac:dyDescent="0.25">
      <c r="A17" t="str">
        <f>IFERROR(INDEX(Datensatz!C$2:AAB$1543, _xlfn.AGGREGATE(15,6,(ROW(Datensatz!C$2:C$1543)-1)/(ISTEXT(INDEX(Datensatz!C$2:AAB$1543,,MATCH("I1c", Datensatz!C$1:AAB$1,0)))), ROW(A15)), MATCH("I1c", Datensatz!C$1:AAB$1,0)), "")</f>
        <v/>
      </c>
    </row>
    <row r="18" spans="1:1" x14ac:dyDescent="0.25">
      <c r="A18" t="str">
        <f>IFERROR(INDEX(Datensatz!C$2:AAB$1543, _xlfn.AGGREGATE(15,6,(ROW(Datensatz!C$2:C$1543)-1)/(ISTEXT(INDEX(Datensatz!C$2:AAB$1543,,MATCH("I1c", Datensatz!C$1:AAB$1,0)))), ROW(A16)), MATCH("I1c", Datensatz!C$1:AAB$1,0)), "")</f>
        <v/>
      </c>
    </row>
    <row r="19" spans="1:1" x14ac:dyDescent="0.25">
      <c r="A19" t="str">
        <f>IFERROR(INDEX(Datensatz!C$2:AAB$1543, _xlfn.AGGREGATE(15,6,(ROW(Datensatz!C$2:C$1543)-1)/(ISTEXT(INDEX(Datensatz!C$2:AAB$1543,,MATCH("I1c", Datensatz!C$1:AAB$1,0)))), ROW(A17)), MATCH("I1c", Datensatz!C$1:AAB$1,0)), "")</f>
        <v/>
      </c>
    </row>
    <row r="20" spans="1:1" x14ac:dyDescent="0.25">
      <c r="A20" t="str">
        <f>IFERROR(INDEX(Datensatz!C$2:AAB$1543, _xlfn.AGGREGATE(15,6,(ROW(Datensatz!C$2:C$1543)-1)/(ISTEXT(INDEX(Datensatz!C$2:AAB$1543,,MATCH("I1c", Datensatz!C$1:AAB$1,0)))), ROW(A18)), MATCH("I1c", Datensatz!C$1:AAB$1,0)), "")</f>
        <v/>
      </c>
    </row>
    <row r="21" spans="1:1" x14ac:dyDescent="0.25">
      <c r="A21" t="str">
        <f>IFERROR(INDEX(Datensatz!C$2:AAB$1543, _xlfn.AGGREGATE(15,6,(ROW(Datensatz!C$2:C$1543)-1)/(ISTEXT(INDEX(Datensatz!C$2:AAB$1543,,MATCH("I1c", Datensatz!C$1:AAB$1,0)))), ROW(A19)), MATCH("I1c", Datensatz!C$1:AAB$1,0)), "")</f>
        <v/>
      </c>
    </row>
    <row r="22" spans="1:1" x14ac:dyDescent="0.25">
      <c r="A22" t="str">
        <f>IFERROR(INDEX(Datensatz!C$2:AAB$1543, _xlfn.AGGREGATE(15,6,(ROW(Datensatz!C$2:C$1543)-1)/(ISTEXT(INDEX(Datensatz!C$2:AAB$1543,,MATCH("I1c", Datensatz!C$1:AAB$1,0)))), ROW(A20)), MATCH("I1c", Datensatz!C$1:AAB$1,0)), "")</f>
        <v/>
      </c>
    </row>
    <row r="23" spans="1:1" x14ac:dyDescent="0.25">
      <c r="A23" t="str">
        <f>IFERROR(INDEX(Datensatz!C$2:AAB$1543, _xlfn.AGGREGATE(15,6,(ROW(Datensatz!C$2:C$1543)-1)/(ISTEXT(INDEX(Datensatz!C$2:AAB$1543,,MATCH("I1c", Datensatz!C$1:AAB$1,0)))), ROW(A21)), MATCH("I1c", Datensatz!C$1:AAB$1,0)), "")</f>
        <v/>
      </c>
    </row>
    <row r="24" spans="1:1" x14ac:dyDescent="0.25">
      <c r="A24" t="str">
        <f>IFERROR(INDEX(Datensatz!C$2:AAB$1543, _xlfn.AGGREGATE(15,6,(ROW(Datensatz!C$2:C$1543)-1)/(ISTEXT(INDEX(Datensatz!C$2:AAB$1543,,MATCH("I1c", Datensatz!C$1:AAB$1,0)))), ROW(A22)), MATCH("I1c", Datensatz!C$1:AAB$1,0)), "")</f>
        <v/>
      </c>
    </row>
    <row r="25" spans="1:1" x14ac:dyDescent="0.25">
      <c r="A25" t="str">
        <f>IFERROR(INDEX(Datensatz!C$2:AAB$1543, _xlfn.AGGREGATE(15,6,(ROW(Datensatz!C$2:C$1543)-1)/(ISTEXT(INDEX(Datensatz!C$2:AAB$1543,,MATCH("I1c", Datensatz!C$1:AAB$1,0)))), ROW(A23)), MATCH("I1c", Datensatz!C$1:AAB$1,0)), "")</f>
        <v/>
      </c>
    </row>
    <row r="26" spans="1:1" x14ac:dyDescent="0.25">
      <c r="A26" t="str">
        <f>IFERROR(INDEX(Datensatz!C$2:AAB$1543, _xlfn.AGGREGATE(15,6,(ROW(Datensatz!C$2:C$1543)-1)/(ISTEXT(INDEX(Datensatz!C$2:AAB$1543,,MATCH("I1c", Datensatz!C$1:AAB$1,0)))), ROW(A24)), MATCH("I1c", Datensatz!C$1:AAB$1,0)), "")</f>
        <v/>
      </c>
    </row>
    <row r="27" spans="1:1" x14ac:dyDescent="0.25">
      <c r="A27" t="str">
        <f>IFERROR(INDEX(Datensatz!C$2:AAB$1543, _xlfn.AGGREGATE(15,6,(ROW(Datensatz!C$2:C$1543)-1)/(ISTEXT(INDEX(Datensatz!C$2:AAB$1543,,MATCH("I1c", Datensatz!C$1:AAB$1,0)))), ROW(A25)), MATCH("I1c", Datensatz!C$1:AAB$1,0)), "")</f>
        <v/>
      </c>
    </row>
    <row r="28" spans="1:1" x14ac:dyDescent="0.25">
      <c r="A28" t="str">
        <f>IFERROR(INDEX(Datensatz!C$2:AAB$1543, _xlfn.AGGREGATE(15,6,(ROW(Datensatz!C$2:C$1543)-1)/(ISTEXT(INDEX(Datensatz!C$2:AAB$1543,,MATCH("I1c", Datensatz!C$1:AAB$1,0)))), ROW(A26)), MATCH("I1c", Datensatz!C$1:AAB$1,0)), "")</f>
        <v/>
      </c>
    </row>
    <row r="29" spans="1:1" x14ac:dyDescent="0.25">
      <c r="A29" t="str">
        <f>IFERROR(INDEX(Datensatz!C$2:AAB$1543, _xlfn.AGGREGATE(15,6,(ROW(Datensatz!C$2:C$1543)-1)/(ISTEXT(INDEX(Datensatz!C$2:AAB$1543,,MATCH("I1c", Datensatz!C$1:AAB$1,0)))), ROW(A27)), MATCH("I1c", Datensatz!C$1:AAB$1,0)), "")</f>
        <v/>
      </c>
    </row>
    <row r="30" spans="1:1" x14ac:dyDescent="0.25">
      <c r="A30" t="str">
        <f>IFERROR(INDEX(Datensatz!C$2:AAB$1543, _xlfn.AGGREGATE(15,6,(ROW(Datensatz!C$2:C$1543)-1)/(ISTEXT(INDEX(Datensatz!C$2:AAB$1543,,MATCH("I1c", Datensatz!C$1:AAB$1,0)))), ROW(A28)), MATCH("I1c", Datensatz!C$1:AAB$1,0)), "")</f>
        <v/>
      </c>
    </row>
    <row r="31" spans="1:1" x14ac:dyDescent="0.25">
      <c r="A31" t="str">
        <f>IFERROR(INDEX(Datensatz!C$2:AAB$1543, _xlfn.AGGREGATE(15,6,(ROW(Datensatz!C$2:C$1543)-1)/(ISTEXT(INDEX(Datensatz!C$2:AAB$1543,,MATCH("I1c", Datensatz!C$1:AAB$1,0)))), ROW(A29)), MATCH("I1c", Datensatz!C$1:AAB$1,0)), "")</f>
        <v/>
      </c>
    </row>
    <row r="32" spans="1:1" x14ac:dyDescent="0.25">
      <c r="A32" t="str">
        <f>IFERROR(INDEX(Datensatz!C$2:AAB$1543, _xlfn.AGGREGATE(15,6,(ROW(Datensatz!C$2:C$1543)-1)/(ISTEXT(INDEX(Datensatz!C$2:AAB$1543,,MATCH("I1c", Datensatz!C$1:AAB$1,0)))), ROW(A30)), MATCH("I1c", Datensatz!C$1:AAB$1,0)), "")</f>
        <v/>
      </c>
    </row>
    <row r="33" spans="1:1" x14ac:dyDescent="0.25">
      <c r="A33" t="str">
        <f>IFERROR(INDEX(Datensatz!C$2:AAB$1543, _xlfn.AGGREGATE(15,6,(ROW(Datensatz!C$2:C$1543)-1)/(ISTEXT(INDEX(Datensatz!C$2:AAB$1543,,MATCH("I1c", Datensatz!C$1:AAB$1,0)))), ROW(A31)), MATCH("I1c", Datensatz!C$1:AAB$1,0)), "")</f>
        <v/>
      </c>
    </row>
    <row r="34" spans="1:1" x14ac:dyDescent="0.25">
      <c r="A34" t="str">
        <f>IFERROR(INDEX(Datensatz!C$2:AAB$1543, _xlfn.AGGREGATE(15,6,(ROW(Datensatz!C$2:C$1543)-1)/(ISTEXT(INDEX(Datensatz!C$2:AAB$1543,,MATCH("I1c", Datensatz!C$1:AAB$1,0)))), ROW(A32)), MATCH("I1c", Datensatz!C$1:AAB$1,0)), "")</f>
        <v/>
      </c>
    </row>
    <row r="35" spans="1:1" x14ac:dyDescent="0.25">
      <c r="A35" t="str">
        <f>IFERROR(INDEX(Datensatz!C$2:AAB$1543, _xlfn.AGGREGATE(15,6,(ROW(Datensatz!C$2:C$1543)-1)/(ISTEXT(INDEX(Datensatz!C$2:AAB$1543,,MATCH("I1c", Datensatz!C$1:AAB$1,0)))), ROW(A33)), MATCH("I1c", Datensatz!C$1:AAB$1,0)), "")</f>
        <v/>
      </c>
    </row>
    <row r="36" spans="1:1" x14ac:dyDescent="0.25">
      <c r="A36" t="str">
        <f>IFERROR(INDEX(Datensatz!C$2:AAB$1543, _xlfn.AGGREGATE(15,6,(ROW(Datensatz!C$2:C$1543)-1)/(ISTEXT(INDEX(Datensatz!C$2:AAB$1543,,MATCH("I1c", Datensatz!C$1:AAB$1,0)))), ROW(A34)), MATCH("I1c", Datensatz!C$1:AAB$1,0)), "")</f>
        <v/>
      </c>
    </row>
    <row r="37" spans="1:1" x14ac:dyDescent="0.25">
      <c r="A37" t="str">
        <f>IFERROR(INDEX(Datensatz!C$2:AAB$1543, _xlfn.AGGREGATE(15,6,(ROW(Datensatz!C$2:C$1543)-1)/(ISTEXT(INDEX(Datensatz!C$2:AAB$1543,,MATCH("I1c", Datensatz!C$1:AAB$1,0)))), ROW(A35)), MATCH("I1c", Datensatz!C$1:AAB$1,0)), "")</f>
        <v/>
      </c>
    </row>
    <row r="38" spans="1:1" x14ac:dyDescent="0.25">
      <c r="A38" t="str">
        <f>IFERROR(INDEX(Datensatz!C$2:AAB$1543, _xlfn.AGGREGATE(15,6,(ROW(Datensatz!C$2:C$1543)-1)/(ISTEXT(INDEX(Datensatz!C$2:AAB$1543,,MATCH("I1c", Datensatz!C$1:AAB$1,0)))), ROW(A36)), MATCH("I1c", Datensatz!C$1:AAB$1,0)), "")</f>
        <v/>
      </c>
    </row>
    <row r="39" spans="1:1" x14ac:dyDescent="0.25">
      <c r="A39" t="str">
        <f>IFERROR(INDEX(Datensatz!C$2:AAB$1543, _xlfn.AGGREGATE(15,6,(ROW(Datensatz!C$2:C$1543)-1)/(ISTEXT(INDEX(Datensatz!C$2:AAB$1543,,MATCH("I1c", Datensatz!C$1:AAB$1,0)))), ROW(A37)), MATCH("I1c", Datensatz!C$1:AAB$1,0)), "")</f>
        <v/>
      </c>
    </row>
    <row r="40" spans="1:1" x14ac:dyDescent="0.25">
      <c r="A40" t="str">
        <f>IFERROR(INDEX(Datensatz!C$2:AAB$1543, _xlfn.AGGREGATE(15,6,(ROW(Datensatz!C$2:C$1543)-1)/(ISTEXT(INDEX(Datensatz!C$2:AAB$1543,,MATCH("I1c", Datensatz!C$1:AAB$1,0)))), ROW(A38)), MATCH("I1c", Datensatz!C$1:AAB$1,0)), "")</f>
        <v/>
      </c>
    </row>
    <row r="41" spans="1:1" x14ac:dyDescent="0.25">
      <c r="A41" t="str">
        <f>IFERROR(INDEX(Datensatz!C$2:AAB$1543, _xlfn.AGGREGATE(15,6,(ROW(Datensatz!C$2:C$1543)-1)/(ISTEXT(INDEX(Datensatz!C$2:AAB$1543,,MATCH("I1c", Datensatz!C$1:AAB$1,0)))), ROW(A39)), MATCH("I1c", Datensatz!C$1:AAB$1,0)), "")</f>
        <v/>
      </c>
    </row>
    <row r="42" spans="1:1" x14ac:dyDescent="0.25">
      <c r="A42" t="str">
        <f>IFERROR(INDEX(Datensatz!C$2:AAB$1543, _xlfn.AGGREGATE(15,6,(ROW(Datensatz!C$2:C$1543)-1)/(ISTEXT(INDEX(Datensatz!C$2:AAB$1543,,MATCH("I1c", Datensatz!C$1:AAB$1,0)))), ROW(A40)), MATCH("I1c", Datensatz!C$1:AAB$1,0)), "")</f>
        <v/>
      </c>
    </row>
    <row r="43" spans="1:1" x14ac:dyDescent="0.25">
      <c r="A43" t="str">
        <f>IFERROR(INDEX(Datensatz!C$2:AAB$1543, _xlfn.AGGREGATE(15,6,(ROW(Datensatz!C$2:C$1543)-1)/(ISTEXT(INDEX(Datensatz!C$2:AAB$1543,,MATCH("I1c", Datensatz!C$1:AAB$1,0)))), ROW(A41)), MATCH("I1c", Datensatz!C$1:AAB$1,0)), "")</f>
        <v/>
      </c>
    </row>
    <row r="44" spans="1:1" x14ac:dyDescent="0.25">
      <c r="A44" t="str">
        <f>IFERROR(INDEX(Datensatz!C$2:AAB$1543, _xlfn.AGGREGATE(15,6,(ROW(Datensatz!C$2:C$1543)-1)/(ISTEXT(INDEX(Datensatz!C$2:AAB$1543,,MATCH("I1c", Datensatz!C$1:AAB$1,0)))), ROW(A42)), MATCH("I1c", Datensatz!C$1:AAB$1,0)), "")</f>
        <v/>
      </c>
    </row>
    <row r="45" spans="1:1" x14ac:dyDescent="0.25">
      <c r="A45" t="str">
        <f>IFERROR(INDEX(Datensatz!C$2:AAB$1543, _xlfn.AGGREGATE(15,6,(ROW(Datensatz!C$2:C$1543)-1)/(ISTEXT(INDEX(Datensatz!C$2:AAB$1543,,MATCH("I1c", Datensatz!C$1:AAB$1,0)))), ROW(A43)), MATCH("I1c", Datensatz!C$1:AAB$1,0)), "")</f>
        <v/>
      </c>
    </row>
    <row r="46" spans="1:1" x14ac:dyDescent="0.25">
      <c r="A46" t="str">
        <f>IFERROR(INDEX(Datensatz!C$2:AAB$1543, _xlfn.AGGREGATE(15,6,(ROW(Datensatz!C$2:C$1543)-1)/(ISTEXT(INDEX(Datensatz!C$2:AAB$1543,,MATCH("I1c", Datensatz!C$1:AAB$1,0)))), ROW(A44)), MATCH("I1c", Datensatz!C$1:AAB$1,0)), "")</f>
        <v/>
      </c>
    </row>
    <row r="47" spans="1:1" x14ac:dyDescent="0.25">
      <c r="A47" t="str">
        <f>IFERROR(INDEX(Datensatz!C$2:AAB$1543, _xlfn.AGGREGATE(15,6,(ROW(Datensatz!C$2:C$1543)-1)/(ISTEXT(INDEX(Datensatz!C$2:AAB$1543,,MATCH("I1c", Datensatz!C$1:AAB$1,0)))), ROW(A45)), MATCH("I1c", Datensatz!C$1:AAB$1,0)), "")</f>
        <v/>
      </c>
    </row>
    <row r="48" spans="1:1" x14ac:dyDescent="0.25">
      <c r="A48" t="str">
        <f>IFERROR(INDEX(Datensatz!C$2:AAB$1543, _xlfn.AGGREGATE(15,6,(ROW(Datensatz!C$2:C$1543)-1)/(ISTEXT(INDEX(Datensatz!C$2:AAB$1543,,MATCH("I1c", Datensatz!C$1:AAB$1,0)))), ROW(A46)), MATCH("I1c", Datensatz!C$1:AAB$1,0)), "")</f>
        <v/>
      </c>
    </row>
    <row r="49" spans="1:1" x14ac:dyDescent="0.25">
      <c r="A49" t="str">
        <f>IFERROR(INDEX(Datensatz!C$2:AAB$1543, _xlfn.AGGREGATE(15,6,(ROW(Datensatz!C$2:C$1543)-1)/(ISTEXT(INDEX(Datensatz!C$2:AAB$1543,,MATCH("I1c", Datensatz!C$1:AAB$1,0)))), ROW(A47)), MATCH("I1c", Datensatz!C$1:AAB$1,0)), "")</f>
        <v/>
      </c>
    </row>
    <row r="50" spans="1:1" x14ac:dyDescent="0.25">
      <c r="A50" t="str">
        <f>IFERROR(INDEX(Datensatz!C$2:AAB$1543, _xlfn.AGGREGATE(15,6,(ROW(Datensatz!C$2:C$1543)-1)/(ISTEXT(INDEX(Datensatz!C$2:AAB$1543,,MATCH("I1c", Datensatz!C$1:AAB$1,0)))), ROW(A48)), MATCH("I1c", Datensatz!C$1:AAB$1,0)), "")</f>
        <v/>
      </c>
    </row>
    <row r="51" spans="1:1" x14ac:dyDescent="0.25">
      <c r="A51" t="str">
        <f>IFERROR(INDEX(Datensatz!C$2:AAB$1543, _xlfn.AGGREGATE(15,6,(ROW(Datensatz!C$2:C$1543)-1)/(ISTEXT(INDEX(Datensatz!C$2:AAB$1543,,MATCH("I1c", Datensatz!C$1:AAB$1,0)))), ROW(A49)), MATCH("I1c", Datensatz!C$1:AAB$1,0)), "")</f>
        <v/>
      </c>
    </row>
    <row r="52" spans="1:1" x14ac:dyDescent="0.25">
      <c r="A52" t="str">
        <f>IFERROR(INDEX(Datensatz!C$2:AAB$1543, _xlfn.AGGREGATE(15,6,(ROW(Datensatz!C$2:C$1543)-1)/(ISTEXT(INDEX(Datensatz!C$2:AAB$1543,,MATCH("I1c", Datensatz!C$1:AAB$1,0)))), ROW(A50)), MATCH("I1c", Datensatz!C$1:AAB$1,0)), "")</f>
        <v/>
      </c>
    </row>
    <row r="53" spans="1:1" x14ac:dyDescent="0.25">
      <c r="A53" t="str">
        <f>IFERROR(INDEX(Datensatz!C$2:AAB$1543, _xlfn.AGGREGATE(15,6,(ROW(Datensatz!C$2:C$1543)-1)/(ISTEXT(INDEX(Datensatz!C$2:AAB$1543,,MATCH("I1c", Datensatz!C$1:AAB$1,0)))), ROW(A51)), MATCH("I1c", Datensatz!C$1:AAB$1,0)), "")</f>
        <v/>
      </c>
    </row>
    <row r="54" spans="1:1" x14ac:dyDescent="0.25">
      <c r="A54" t="str">
        <f>IFERROR(INDEX(Datensatz!C$2:AAB$1543, _xlfn.AGGREGATE(15,6,(ROW(Datensatz!C$2:C$1543)-1)/(ISTEXT(INDEX(Datensatz!C$2:AAB$1543,,MATCH("I1c", Datensatz!C$1:AAB$1,0)))), ROW(A52)), MATCH("I1c", Datensatz!C$1:AAB$1,0)), "")</f>
        <v/>
      </c>
    </row>
    <row r="55" spans="1:1" x14ac:dyDescent="0.25">
      <c r="A55" t="str">
        <f>IFERROR(INDEX(Datensatz!C$2:AAB$1543, _xlfn.AGGREGATE(15,6,(ROW(Datensatz!C$2:C$1543)-1)/(ISTEXT(INDEX(Datensatz!C$2:AAB$1543,,MATCH("I1c", Datensatz!C$1:AAB$1,0)))), ROW(A53)), MATCH("I1c", Datensatz!C$1:AAB$1,0)), "")</f>
        <v/>
      </c>
    </row>
    <row r="56" spans="1:1" x14ac:dyDescent="0.25">
      <c r="A56" t="str">
        <f>IFERROR(INDEX(Datensatz!C$2:AAB$1543, _xlfn.AGGREGATE(15,6,(ROW(Datensatz!C$2:C$1543)-1)/(ISTEXT(INDEX(Datensatz!C$2:AAB$1543,,MATCH("I1c", Datensatz!C$1:AAB$1,0)))), ROW(A54)), MATCH("I1c", Datensatz!C$1:AAB$1,0)), "")</f>
        <v/>
      </c>
    </row>
    <row r="57" spans="1:1" x14ac:dyDescent="0.25">
      <c r="A57" t="str">
        <f>IFERROR(INDEX(Datensatz!C$2:AAB$1543, _xlfn.AGGREGATE(15,6,(ROW(Datensatz!C$2:C$1543)-1)/(ISTEXT(INDEX(Datensatz!C$2:AAB$1543,,MATCH("I1c", Datensatz!C$1:AAB$1,0)))), ROW(A55)), MATCH("I1c", Datensatz!C$1:AAB$1,0)), "")</f>
        <v/>
      </c>
    </row>
    <row r="58" spans="1:1" x14ac:dyDescent="0.25">
      <c r="A58" t="str">
        <f>IFERROR(INDEX(Datensatz!C$2:AAB$1543, _xlfn.AGGREGATE(15,6,(ROW(Datensatz!C$2:C$1543)-1)/(ISTEXT(INDEX(Datensatz!C$2:AAB$1543,,MATCH("I1c", Datensatz!C$1:AAB$1,0)))), ROW(A56)), MATCH("I1c", Datensatz!C$1:AAB$1,0)), "")</f>
        <v/>
      </c>
    </row>
    <row r="59" spans="1:1" x14ac:dyDescent="0.25">
      <c r="A59" t="str">
        <f>IFERROR(INDEX(Datensatz!C$2:AAB$1543, _xlfn.AGGREGATE(15,6,(ROW(Datensatz!C$2:C$1543)-1)/(ISTEXT(INDEX(Datensatz!C$2:AAB$1543,,MATCH("I1c", Datensatz!C$1:AAB$1,0)))), ROW(A57)), MATCH("I1c", Datensatz!C$1:AAB$1,0)), "")</f>
        <v/>
      </c>
    </row>
    <row r="60" spans="1:1" x14ac:dyDescent="0.25">
      <c r="A60" t="str">
        <f>IFERROR(INDEX(Datensatz!C$2:AAB$1543, _xlfn.AGGREGATE(15,6,(ROW(Datensatz!C$2:C$1543)-1)/(ISTEXT(INDEX(Datensatz!C$2:AAB$1543,,MATCH("I1c", Datensatz!C$1:AAB$1,0)))), ROW(A58)), MATCH("I1c", Datensatz!C$1:AAB$1,0)), "")</f>
        <v/>
      </c>
    </row>
    <row r="61" spans="1:1" x14ac:dyDescent="0.25">
      <c r="A61" t="str">
        <f>IFERROR(INDEX(Datensatz!C$2:AAB$1543, _xlfn.AGGREGATE(15,6,(ROW(Datensatz!C$2:C$1543)-1)/(ISTEXT(INDEX(Datensatz!C$2:AAB$1543,,MATCH("I1c", Datensatz!C$1:AAB$1,0)))), ROW(A59)), MATCH("I1c", Datensatz!C$1:AAB$1,0)), "")</f>
        <v/>
      </c>
    </row>
    <row r="62" spans="1:1" x14ac:dyDescent="0.25">
      <c r="A62" t="str">
        <f>IFERROR(INDEX(Datensatz!C$2:AAB$1543, _xlfn.AGGREGATE(15,6,(ROW(Datensatz!C$2:C$1543)-1)/(ISTEXT(INDEX(Datensatz!C$2:AAB$1543,,MATCH("I1c", Datensatz!C$1:AAB$1,0)))), ROW(A60)), MATCH("I1c", Datensatz!C$1:AAB$1,0)), "")</f>
        <v/>
      </c>
    </row>
    <row r="63" spans="1:1" x14ac:dyDescent="0.25">
      <c r="A63" t="str">
        <f>IFERROR(INDEX(Datensatz!C$2:AAB$1543, _xlfn.AGGREGATE(15,6,(ROW(Datensatz!C$2:C$1543)-1)/(ISTEXT(INDEX(Datensatz!C$2:AAB$1543,,MATCH("I1c", Datensatz!C$1:AAB$1,0)))), ROW(A61)), MATCH("I1c", Datensatz!C$1:AAB$1,0)), "")</f>
        <v/>
      </c>
    </row>
    <row r="64" spans="1:1" x14ac:dyDescent="0.25">
      <c r="A64" t="str">
        <f>IFERROR(INDEX(Datensatz!C$2:AAB$1543, _xlfn.AGGREGATE(15,6,(ROW(Datensatz!C$2:C$1543)-1)/(ISTEXT(INDEX(Datensatz!C$2:AAB$1543,,MATCH("I1c", Datensatz!C$1:AAB$1,0)))), ROW(A62)), MATCH("I1c", Datensatz!C$1:AAB$1,0)), "")</f>
        <v/>
      </c>
    </row>
    <row r="65" spans="1:1" x14ac:dyDescent="0.25">
      <c r="A65" t="str">
        <f>IFERROR(INDEX(Datensatz!C$2:AAB$1543, _xlfn.AGGREGATE(15,6,(ROW(Datensatz!C$2:C$1543)-1)/(ISTEXT(INDEX(Datensatz!C$2:AAB$1543,,MATCH("I1c", Datensatz!C$1:AAB$1,0)))), ROW(A63)), MATCH("I1c", Datensatz!C$1:AAB$1,0)), "")</f>
        <v/>
      </c>
    </row>
    <row r="66" spans="1:1" x14ac:dyDescent="0.25">
      <c r="A66" t="str">
        <f>IFERROR(INDEX(Datensatz!C$2:AAB$1543, _xlfn.AGGREGATE(15,6,(ROW(Datensatz!C$2:C$1543)-1)/(ISTEXT(INDEX(Datensatz!C$2:AAB$1543,,MATCH("I1c", Datensatz!C$1:AAB$1,0)))), ROW(A64)), MATCH("I1c", Datensatz!C$1:AAB$1,0)), "")</f>
        <v/>
      </c>
    </row>
    <row r="67" spans="1:1" x14ac:dyDescent="0.25">
      <c r="A67" t="str">
        <f>IFERROR(INDEX(Datensatz!C$2:AAB$1543, _xlfn.AGGREGATE(15,6,(ROW(Datensatz!C$2:C$1543)-1)/(ISTEXT(INDEX(Datensatz!C$2:AAB$1543,,MATCH("I1c", Datensatz!C$1:AAB$1,0)))), ROW(A65)), MATCH("I1c", Datensatz!C$1:AAB$1,0)), "")</f>
        <v/>
      </c>
    </row>
    <row r="68" spans="1:1" x14ac:dyDescent="0.25">
      <c r="A68" t="str">
        <f>IFERROR(INDEX(Datensatz!C$2:AAB$1543, _xlfn.AGGREGATE(15,6,(ROW(Datensatz!C$2:C$1543)-1)/(ISTEXT(INDEX(Datensatz!C$2:AAB$1543,,MATCH("I1c", Datensatz!C$1:AAB$1,0)))), ROW(A66)), MATCH("I1c", Datensatz!C$1:AAB$1,0)), "")</f>
        <v/>
      </c>
    </row>
    <row r="69" spans="1:1" x14ac:dyDescent="0.25">
      <c r="A69" t="str">
        <f>IFERROR(INDEX(Datensatz!C$2:AAB$1543, _xlfn.AGGREGATE(15,6,(ROW(Datensatz!C$2:C$1543)-1)/(ISTEXT(INDEX(Datensatz!C$2:AAB$1543,,MATCH("I1c", Datensatz!C$1:AAB$1,0)))), ROW(A67)), MATCH("I1c", Datensatz!C$1:AAB$1,0)), "")</f>
        <v/>
      </c>
    </row>
    <row r="70" spans="1:1" x14ac:dyDescent="0.25">
      <c r="A70" t="str">
        <f>IFERROR(INDEX(Datensatz!C$2:AAB$1543, _xlfn.AGGREGATE(15,6,(ROW(Datensatz!C$2:C$1543)-1)/(ISTEXT(INDEX(Datensatz!C$2:AAB$1543,,MATCH("I1c", Datensatz!C$1:AAB$1,0)))), ROW(A68)), MATCH("I1c", Datensatz!C$1:AAB$1,0)), "")</f>
        <v/>
      </c>
    </row>
    <row r="71" spans="1:1" x14ac:dyDescent="0.25">
      <c r="A71" t="str">
        <f>IFERROR(INDEX(Datensatz!C$2:AAB$1543, _xlfn.AGGREGATE(15,6,(ROW(Datensatz!C$2:C$1543)-1)/(ISTEXT(INDEX(Datensatz!C$2:AAB$1543,,MATCH("I1c", Datensatz!C$1:AAB$1,0)))), ROW(A69)), MATCH("I1c", Datensatz!C$1:AAB$1,0)), "")</f>
        <v/>
      </c>
    </row>
    <row r="72" spans="1:1" x14ac:dyDescent="0.25">
      <c r="A72" t="str">
        <f>IFERROR(INDEX(Datensatz!C$2:AAB$1543, _xlfn.AGGREGATE(15,6,(ROW(Datensatz!C$2:C$1543)-1)/(ISTEXT(INDEX(Datensatz!C$2:AAB$1543,,MATCH("I1c", Datensatz!C$1:AAB$1,0)))), ROW(A70)), MATCH("I1c", Datensatz!C$1:AAB$1,0)), "")</f>
        <v/>
      </c>
    </row>
    <row r="73" spans="1:1" x14ac:dyDescent="0.25">
      <c r="A73" t="str">
        <f>IFERROR(INDEX(Datensatz!C$2:AAB$1543, _xlfn.AGGREGATE(15,6,(ROW(Datensatz!C$2:C$1543)-1)/(ISTEXT(INDEX(Datensatz!C$2:AAB$1543,,MATCH("I1c", Datensatz!C$1:AAB$1,0)))), ROW(A71)), MATCH("I1c", Datensatz!C$1:AAB$1,0)), "")</f>
        <v/>
      </c>
    </row>
    <row r="74" spans="1:1" x14ac:dyDescent="0.25">
      <c r="A74" t="str">
        <f>IFERROR(INDEX(Datensatz!C$2:AAB$1543, _xlfn.AGGREGATE(15,6,(ROW(Datensatz!C$2:C$1543)-1)/(ISTEXT(INDEX(Datensatz!C$2:AAB$1543,,MATCH("I1c", Datensatz!C$1:AAB$1,0)))), ROW(A72)), MATCH("I1c", Datensatz!C$1:AAB$1,0)), "")</f>
        <v/>
      </c>
    </row>
    <row r="75" spans="1:1" x14ac:dyDescent="0.25">
      <c r="A75" t="str">
        <f>IFERROR(INDEX(Datensatz!C$2:AAB$1543, _xlfn.AGGREGATE(15,6,(ROW(Datensatz!C$2:C$1543)-1)/(ISTEXT(INDEX(Datensatz!C$2:AAB$1543,,MATCH("I1c", Datensatz!C$1:AAB$1,0)))), ROW(A73)), MATCH("I1c", Datensatz!C$1:AAB$1,0)), "")</f>
        <v/>
      </c>
    </row>
    <row r="76" spans="1:1" x14ac:dyDescent="0.25">
      <c r="A76" t="str">
        <f>IFERROR(INDEX(Datensatz!C$2:AAB$1543, _xlfn.AGGREGATE(15,6,(ROW(Datensatz!C$2:C$1543)-1)/(ISTEXT(INDEX(Datensatz!C$2:AAB$1543,,MATCH("I1c", Datensatz!C$1:AAB$1,0)))), ROW(A74)), MATCH("I1c", Datensatz!C$1:AAB$1,0)), "")</f>
        <v/>
      </c>
    </row>
    <row r="77" spans="1:1" x14ac:dyDescent="0.25">
      <c r="A77" t="str">
        <f>IFERROR(INDEX(Datensatz!C$2:AAB$1543, _xlfn.AGGREGATE(15,6,(ROW(Datensatz!C$2:C$1543)-1)/(ISTEXT(INDEX(Datensatz!C$2:AAB$1543,,MATCH("I1c", Datensatz!C$1:AAB$1,0)))), ROW(A75)), MATCH("I1c", Datensatz!C$1:AAB$1,0)), "")</f>
        <v/>
      </c>
    </row>
    <row r="78" spans="1:1" x14ac:dyDescent="0.25">
      <c r="A78" t="str">
        <f>IFERROR(INDEX(Datensatz!C$2:AAB$1543, _xlfn.AGGREGATE(15,6,(ROW(Datensatz!C$2:C$1543)-1)/(ISTEXT(INDEX(Datensatz!C$2:AAB$1543,,MATCH("I1c", Datensatz!C$1:AAB$1,0)))), ROW(A76)), MATCH("I1c", Datensatz!C$1:AAB$1,0)), "")</f>
        <v/>
      </c>
    </row>
    <row r="79" spans="1:1" x14ac:dyDescent="0.25">
      <c r="A79" t="str">
        <f>IFERROR(INDEX(Datensatz!C$2:AAB$1543, _xlfn.AGGREGATE(15,6,(ROW(Datensatz!C$2:C$1543)-1)/(ISTEXT(INDEX(Datensatz!C$2:AAB$1543,,MATCH("I1c", Datensatz!C$1:AAB$1,0)))), ROW(A77)), MATCH("I1c", Datensatz!C$1:AAB$1,0)), "")</f>
        <v/>
      </c>
    </row>
    <row r="80" spans="1:1" x14ac:dyDescent="0.25">
      <c r="A80" t="str">
        <f>IFERROR(INDEX(Datensatz!C$2:AAB$1543, _xlfn.AGGREGATE(15,6,(ROW(Datensatz!C$2:C$1543)-1)/(ISTEXT(INDEX(Datensatz!C$2:AAB$1543,,MATCH("I1c", Datensatz!C$1:AAB$1,0)))), ROW(A78)), MATCH("I1c", Datensatz!C$1:AAB$1,0)), "")</f>
        <v/>
      </c>
    </row>
    <row r="81" spans="1:1" x14ac:dyDescent="0.25">
      <c r="A81" t="str">
        <f>IFERROR(INDEX(Datensatz!C$2:AAB$1543, _xlfn.AGGREGATE(15,6,(ROW(Datensatz!C$2:C$1543)-1)/(ISTEXT(INDEX(Datensatz!C$2:AAB$1543,,MATCH("I1c", Datensatz!C$1:AAB$1,0)))), ROW(A79)), MATCH("I1c", Datensatz!C$1:AAB$1,0)), "")</f>
        <v/>
      </c>
    </row>
    <row r="82" spans="1:1" x14ac:dyDescent="0.25">
      <c r="A82" t="str">
        <f>IFERROR(INDEX(Datensatz!C$2:AAB$1543, _xlfn.AGGREGATE(15,6,(ROW(Datensatz!C$2:C$1543)-1)/(ISTEXT(INDEX(Datensatz!C$2:AAB$1543,,MATCH("I1c", Datensatz!C$1:AAB$1,0)))), ROW(A80)), MATCH("I1c", Datensatz!C$1:AAB$1,0)), "")</f>
        <v/>
      </c>
    </row>
    <row r="83" spans="1:1" x14ac:dyDescent="0.25">
      <c r="A83" t="str">
        <f>IFERROR(INDEX(Datensatz!C$2:AAB$1543, _xlfn.AGGREGATE(15,6,(ROW(Datensatz!C$2:C$1543)-1)/(ISTEXT(INDEX(Datensatz!C$2:AAB$1543,,MATCH("I1c", Datensatz!C$1:AAB$1,0)))), ROW(A81)), MATCH("I1c", Datensatz!C$1:AAB$1,0)), "")</f>
        <v/>
      </c>
    </row>
    <row r="84" spans="1:1" x14ac:dyDescent="0.25">
      <c r="A84" t="str">
        <f>IFERROR(INDEX(Datensatz!C$2:AAB$1543, _xlfn.AGGREGATE(15,6,(ROW(Datensatz!C$2:C$1543)-1)/(ISTEXT(INDEX(Datensatz!C$2:AAB$1543,,MATCH("I1c", Datensatz!C$1:AAB$1,0)))), ROW(A82)), MATCH("I1c", Datensatz!C$1:AAB$1,0)), "")</f>
        <v/>
      </c>
    </row>
    <row r="85" spans="1:1" x14ac:dyDescent="0.25">
      <c r="A85" t="str">
        <f>IFERROR(INDEX(Datensatz!C$2:AAB$1543, _xlfn.AGGREGATE(15,6,(ROW(Datensatz!C$2:C$1543)-1)/(ISTEXT(INDEX(Datensatz!C$2:AAB$1543,,MATCH("I1c", Datensatz!C$1:AAB$1,0)))), ROW(A83)), MATCH("I1c", Datensatz!C$1:AAB$1,0)), "")</f>
        <v/>
      </c>
    </row>
    <row r="86" spans="1:1" x14ac:dyDescent="0.25">
      <c r="A86" t="str">
        <f>IFERROR(INDEX(Datensatz!C$2:AAB$1543, _xlfn.AGGREGATE(15,6,(ROW(Datensatz!C$2:C$1543)-1)/(ISTEXT(INDEX(Datensatz!C$2:AAB$1543,,MATCH("I1c", Datensatz!C$1:AAB$1,0)))), ROW(A84)), MATCH("I1c", Datensatz!C$1:AAB$1,0)), "")</f>
        <v/>
      </c>
    </row>
    <row r="87" spans="1:1" x14ac:dyDescent="0.25">
      <c r="A87" t="str">
        <f>IFERROR(INDEX(Datensatz!C$2:AAB$1543, _xlfn.AGGREGATE(15,6,(ROW(Datensatz!C$2:C$1543)-1)/(ISTEXT(INDEX(Datensatz!C$2:AAB$1543,,MATCH("I1c", Datensatz!C$1:AAB$1,0)))), ROW(A85)), MATCH("I1c", Datensatz!C$1:AAB$1,0)), "")</f>
        <v/>
      </c>
    </row>
    <row r="88" spans="1:1" x14ac:dyDescent="0.25">
      <c r="A88" t="str">
        <f>IFERROR(INDEX(Datensatz!C$2:AAB$1543, _xlfn.AGGREGATE(15,6,(ROW(Datensatz!C$2:C$1543)-1)/(ISTEXT(INDEX(Datensatz!C$2:AAB$1543,,MATCH("I1c", Datensatz!C$1:AAB$1,0)))), ROW(A86)), MATCH("I1c", Datensatz!C$1:AAB$1,0)), "")</f>
        <v/>
      </c>
    </row>
    <row r="89" spans="1:1" x14ac:dyDescent="0.25">
      <c r="A89" t="str">
        <f>IFERROR(INDEX(Datensatz!C$2:AAB$1543, _xlfn.AGGREGATE(15,6,(ROW(Datensatz!C$2:C$1543)-1)/(ISTEXT(INDEX(Datensatz!C$2:AAB$1543,,MATCH("I1c", Datensatz!C$1:AAB$1,0)))), ROW(A87)), MATCH("I1c", Datensatz!C$1:AAB$1,0)), "")</f>
        <v/>
      </c>
    </row>
    <row r="90" spans="1:1" x14ac:dyDescent="0.25">
      <c r="A90" t="str">
        <f>IFERROR(INDEX(Datensatz!C$2:AAB$1543, _xlfn.AGGREGATE(15,6,(ROW(Datensatz!C$2:C$1543)-1)/(ISTEXT(INDEX(Datensatz!C$2:AAB$1543,,MATCH("I1c", Datensatz!C$1:AAB$1,0)))), ROW(A88)), MATCH("I1c", Datensatz!C$1:AAB$1,0)), "")</f>
        <v/>
      </c>
    </row>
    <row r="91" spans="1:1" x14ac:dyDescent="0.25">
      <c r="A91" t="str">
        <f>IFERROR(INDEX(Datensatz!C$2:AAB$1543, _xlfn.AGGREGATE(15,6,(ROW(Datensatz!C$2:C$1543)-1)/(ISTEXT(INDEX(Datensatz!C$2:AAB$1543,,MATCH("I1c", Datensatz!C$1:AAB$1,0)))), ROW(A89)), MATCH("I1c", Datensatz!C$1:AAB$1,0)), "")</f>
        <v/>
      </c>
    </row>
    <row r="92" spans="1:1" x14ac:dyDescent="0.25">
      <c r="A92" t="str">
        <f>IFERROR(INDEX(Datensatz!C$2:AAB$1543, _xlfn.AGGREGATE(15,6,(ROW(Datensatz!C$2:C$1543)-1)/(ISTEXT(INDEX(Datensatz!C$2:AAB$1543,,MATCH("I1c", Datensatz!C$1:AAB$1,0)))), ROW(A90)), MATCH("I1c", Datensatz!C$1:AAB$1,0)), "")</f>
        <v/>
      </c>
    </row>
    <row r="93" spans="1:1" x14ac:dyDescent="0.25">
      <c r="A93" t="str">
        <f>IFERROR(INDEX(Datensatz!C$2:AAB$1543, _xlfn.AGGREGATE(15,6,(ROW(Datensatz!C$2:C$1543)-1)/(ISTEXT(INDEX(Datensatz!C$2:AAB$1543,,MATCH("I1c", Datensatz!C$1:AAB$1,0)))), ROW(A91)), MATCH("I1c", Datensatz!C$1:AAB$1,0)), "")</f>
        <v/>
      </c>
    </row>
    <row r="94" spans="1:1" x14ac:dyDescent="0.25">
      <c r="A94" t="str">
        <f>IFERROR(INDEX(Datensatz!C$2:AAB$1543, _xlfn.AGGREGATE(15,6,(ROW(Datensatz!C$2:C$1543)-1)/(ISTEXT(INDEX(Datensatz!C$2:AAB$1543,,MATCH("I1c", Datensatz!C$1:AAB$1,0)))), ROW(A92)), MATCH("I1c", Datensatz!C$1:AAB$1,0)), "")</f>
        <v/>
      </c>
    </row>
    <row r="95" spans="1:1" x14ac:dyDescent="0.25">
      <c r="A95" t="str">
        <f>IFERROR(INDEX(Datensatz!C$2:AAB$1543, _xlfn.AGGREGATE(15,6,(ROW(Datensatz!C$2:C$1543)-1)/(ISTEXT(INDEX(Datensatz!C$2:AAB$1543,,MATCH("I1c", Datensatz!C$1:AAB$1,0)))), ROW(A93)), MATCH("I1c", Datensatz!C$1:AAB$1,0)), "")</f>
        <v/>
      </c>
    </row>
    <row r="96" spans="1:1" x14ac:dyDescent="0.25">
      <c r="A96" t="str">
        <f>IFERROR(INDEX(Datensatz!C$2:AAB$1543, _xlfn.AGGREGATE(15,6,(ROW(Datensatz!C$2:C$1543)-1)/(ISTEXT(INDEX(Datensatz!C$2:AAB$1543,,MATCH("I1c", Datensatz!C$1:AAB$1,0)))), ROW(A94)), MATCH("I1c", Datensatz!C$1:AAB$1,0)), "")</f>
        <v/>
      </c>
    </row>
    <row r="97" spans="1:1" x14ac:dyDescent="0.25">
      <c r="A97" t="str">
        <f>IFERROR(INDEX(Datensatz!C$2:AAB$1543, _xlfn.AGGREGATE(15,6,(ROW(Datensatz!C$2:C$1543)-1)/(ISTEXT(INDEX(Datensatz!C$2:AAB$1543,,MATCH("I1c", Datensatz!C$1:AAB$1,0)))), ROW(A95)), MATCH("I1c", Datensatz!C$1:AAB$1,0)), "")</f>
        <v/>
      </c>
    </row>
    <row r="98" spans="1:1" x14ac:dyDescent="0.25">
      <c r="A98" t="str">
        <f>IFERROR(INDEX(Datensatz!C$2:AAB$1543, _xlfn.AGGREGATE(15,6,(ROW(Datensatz!C$2:C$1543)-1)/(ISTEXT(INDEX(Datensatz!C$2:AAB$1543,,MATCH("I1c", Datensatz!C$1:AAB$1,0)))), ROW(A96)), MATCH("I1c", Datensatz!C$1:AAB$1,0)), "")</f>
        <v/>
      </c>
    </row>
    <row r="99" spans="1:1" x14ac:dyDescent="0.25">
      <c r="A99" t="str">
        <f>IFERROR(INDEX(Datensatz!C$2:AAB$1543, _xlfn.AGGREGATE(15,6,(ROW(Datensatz!C$2:C$1543)-1)/(ISTEXT(INDEX(Datensatz!C$2:AAB$1543,,MATCH("I1c", Datensatz!C$1:AAB$1,0)))), ROW(A97)), MATCH("I1c", Datensatz!C$1:AAB$1,0)), "")</f>
        <v/>
      </c>
    </row>
    <row r="100" spans="1:1" x14ac:dyDescent="0.25">
      <c r="A100" t="str">
        <f>IFERROR(INDEX(Datensatz!C$2:AAB$1543, _xlfn.AGGREGATE(15,6,(ROW(Datensatz!C$2:C$1543)-1)/(ISTEXT(INDEX(Datensatz!C$2:AAB$1543,,MATCH("I1c", Datensatz!C$1:AAB$1,0)))), ROW(A98)), MATCH("I1c", Datensatz!C$1:AAB$1,0)), "")</f>
        <v/>
      </c>
    </row>
    <row r="101" spans="1:1" x14ac:dyDescent="0.25">
      <c r="A101" t="str">
        <f>IFERROR(INDEX(Datensatz!C$2:AAB$1543, _xlfn.AGGREGATE(15,6,(ROW(Datensatz!C$2:C$1543)-1)/(ISTEXT(INDEX(Datensatz!C$2:AAB$1543,,MATCH("I1c", Datensatz!C$1:AAB$1,0)))), ROW(A99)), MATCH("I1c", Datensatz!C$1:AAB$1,0)), "")</f>
        <v/>
      </c>
    </row>
    <row r="102" spans="1:1" x14ac:dyDescent="0.25">
      <c r="A102" t="str">
        <f>IFERROR(INDEX(Datensatz!C$2:AAB$1543, _xlfn.AGGREGATE(15,6,(ROW(Datensatz!C$2:C$1543)-1)/(ISTEXT(INDEX(Datensatz!C$2:AAB$1543,,MATCH("I1c", Datensatz!C$1:AAB$1,0)))), ROW(A100)), MATCH("I1c", Datensatz!C$1:AAB$1,0)), "")</f>
        <v/>
      </c>
    </row>
    <row r="103" spans="1:1" x14ac:dyDescent="0.25">
      <c r="A103" t="str">
        <f>IFERROR(INDEX(Datensatz!C$2:AAB$1543, _xlfn.AGGREGATE(15,6,(ROW(Datensatz!C$2:C$1543)-1)/(ISTEXT(INDEX(Datensatz!C$2:AAB$1543,,MATCH("I1c", Datensatz!C$1:AAB$1,0)))), ROW(A101)), MATCH("I1c", Datensatz!C$1:AAB$1,0)), "")</f>
        <v/>
      </c>
    </row>
    <row r="104" spans="1:1" x14ac:dyDescent="0.25">
      <c r="A104" t="str">
        <f>IFERROR(INDEX(Datensatz!C$2:AAB$1543, _xlfn.AGGREGATE(15,6,(ROW(Datensatz!C$2:C$1543)-1)/(ISTEXT(INDEX(Datensatz!C$2:AAB$1543,,MATCH("I1c", Datensatz!C$1:AAB$1,0)))), ROW(A102)), MATCH("I1c", Datensatz!C$1:AAB$1,0)), "")</f>
        <v/>
      </c>
    </row>
    <row r="105" spans="1:1" x14ac:dyDescent="0.25">
      <c r="A105" t="str">
        <f>IFERROR(INDEX(Datensatz!C$2:AAB$1543, _xlfn.AGGREGATE(15,6,(ROW(Datensatz!C$2:C$1543)-1)/(ISTEXT(INDEX(Datensatz!C$2:AAB$1543,,MATCH("I1c", Datensatz!C$1:AAB$1,0)))), ROW(A103)), MATCH("I1c", Datensatz!C$1:AAB$1,0)), "")</f>
        <v/>
      </c>
    </row>
    <row r="106" spans="1:1" x14ac:dyDescent="0.25">
      <c r="A106" t="str">
        <f>IFERROR(INDEX(Datensatz!C$2:AAB$1543, _xlfn.AGGREGATE(15,6,(ROW(Datensatz!C$2:C$1543)-1)/(ISTEXT(INDEX(Datensatz!C$2:AAB$1543,,MATCH("I1c", Datensatz!C$1:AAB$1,0)))), ROW(A104)), MATCH("I1c", Datensatz!C$1:AAB$1,0)), "")</f>
        <v/>
      </c>
    </row>
    <row r="107" spans="1:1" x14ac:dyDescent="0.25">
      <c r="A107" t="str">
        <f>IFERROR(INDEX(Datensatz!C$2:AAB$1543, _xlfn.AGGREGATE(15,6,(ROW(Datensatz!C$2:C$1543)-1)/(ISTEXT(INDEX(Datensatz!C$2:AAB$1543,,MATCH("I1c", Datensatz!C$1:AAB$1,0)))), ROW(A105)), MATCH("I1c", Datensatz!C$1:AAB$1,0)), "")</f>
        <v/>
      </c>
    </row>
    <row r="108" spans="1:1" x14ac:dyDescent="0.25">
      <c r="A108" t="str">
        <f>IFERROR(INDEX(Datensatz!C$2:AAB$1543, _xlfn.AGGREGATE(15,6,(ROW(Datensatz!C$2:C$1543)-1)/(ISTEXT(INDEX(Datensatz!C$2:AAB$1543,,MATCH("I1c", Datensatz!C$1:AAB$1,0)))), ROW(A106)), MATCH("I1c", Datensatz!C$1:AAB$1,0)), "")</f>
        <v/>
      </c>
    </row>
    <row r="109" spans="1:1" x14ac:dyDescent="0.25">
      <c r="A109" t="str">
        <f>IFERROR(INDEX(Datensatz!C$2:AAB$1543, _xlfn.AGGREGATE(15,6,(ROW(Datensatz!C$2:C$1543)-1)/(ISTEXT(INDEX(Datensatz!C$2:AAB$1543,,MATCH("I1c", Datensatz!C$1:AAB$1,0)))), ROW(A107)), MATCH("I1c", Datensatz!C$1:AAB$1,0)), "")</f>
        <v/>
      </c>
    </row>
    <row r="110" spans="1:1" x14ac:dyDescent="0.25">
      <c r="A110" t="str">
        <f>IFERROR(INDEX(Datensatz!C$2:AAB$1543, _xlfn.AGGREGATE(15,6,(ROW(Datensatz!C$2:C$1543)-1)/(ISTEXT(INDEX(Datensatz!C$2:AAB$1543,,MATCH("I1c", Datensatz!C$1:AAB$1,0)))), ROW(A108)), MATCH("I1c", Datensatz!C$1:AAB$1,0)), "")</f>
        <v/>
      </c>
    </row>
    <row r="111" spans="1:1" x14ac:dyDescent="0.25">
      <c r="A111" t="str">
        <f>IFERROR(INDEX(Datensatz!C$2:AAB$1543, _xlfn.AGGREGATE(15,6,(ROW(Datensatz!C$2:C$1543)-1)/(ISTEXT(INDEX(Datensatz!C$2:AAB$1543,,MATCH("I1c", Datensatz!C$1:AAB$1,0)))), ROW(A109)), MATCH("I1c", Datensatz!C$1:AAB$1,0)), "")</f>
        <v/>
      </c>
    </row>
    <row r="112" spans="1:1" x14ac:dyDescent="0.25">
      <c r="A112" t="str">
        <f>IFERROR(INDEX(Datensatz!C$2:AAB$1543, _xlfn.AGGREGATE(15,6,(ROW(Datensatz!C$2:C$1543)-1)/(ISTEXT(INDEX(Datensatz!C$2:AAB$1543,,MATCH("I1c", Datensatz!C$1:AAB$1,0)))), ROW(A110)), MATCH("I1c", Datensatz!C$1:AAB$1,0)), "")</f>
        <v/>
      </c>
    </row>
    <row r="113" spans="1:1" x14ac:dyDescent="0.25">
      <c r="A113" t="str">
        <f>IFERROR(INDEX(Datensatz!C$2:AAB$1543, _xlfn.AGGREGATE(15,6,(ROW(Datensatz!C$2:C$1543)-1)/(ISTEXT(INDEX(Datensatz!C$2:AAB$1543,,MATCH("I1c", Datensatz!C$1:AAB$1,0)))), ROW(A111)), MATCH("I1c", Datensatz!C$1:AAB$1,0)), "")</f>
        <v/>
      </c>
    </row>
    <row r="114" spans="1:1" x14ac:dyDescent="0.25">
      <c r="A114" t="str">
        <f>IFERROR(INDEX(Datensatz!C$2:AAB$1543, _xlfn.AGGREGATE(15,6,(ROW(Datensatz!C$2:C$1543)-1)/(ISTEXT(INDEX(Datensatz!C$2:AAB$1543,,MATCH("I1c", Datensatz!C$1:AAB$1,0)))), ROW(A112)), MATCH("I1c", Datensatz!C$1:AAB$1,0)), "")</f>
        <v/>
      </c>
    </row>
    <row r="115" spans="1:1" x14ac:dyDescent="0.25">
      <c r="A115" t="str">
        <f>IFERROR(INDEX(Datensatz!C$2:AAB$1543, _xlfn.AGGREGATE(15,6,(ROW(Datensatz!C$2:C$1543)-1)/(ISTEXT(INDEX(Datensatz!C$2:AAB$1543,,MATCH("I1c", Datensatz!C$1:AAB$1,0)))), ROW(A113)), MATCH("I1c", Datensatz!C$1:AAB$1,0)), "")</f>
        <v/>
      </c>
    </row>
    <row r="116" spans="1:1" x14ac:dyDescent="0.25">
      <c r="A116" t="str">
        <f>IFERROR(INDEX(Datensatz!C$2:AAB$1543, _xlfn.AGGREGATE(15,6,(ROW(Datensatz!C$2:C$1543)-1)/(ISTEXT(INDEX(Datensatz!C$2:AAB$1543,,MATCH("I1c", Datensatz!C$1:AAB$1,0)))), ROW(A114)), MATCH("I1c", Datensatz!C$1:AAB$1,0)), "")</f>
        <v/>
      </c>
    </row>
    <row r="117" spans="1:1" x14ac:dyDescent="0.25">
      <c r="A117" t="str">
        <f>IFERROR(INDEX(Datensatz!C$2:AAB$1543, _xlfn.AGGREGATE(15,6,(ROW(Datensatz!C$2:C$1543)-1)/(ISTEXT(INDEX(Datensatz!C$2:AAB$1543,,MATCH("I1c", Datensatz!C$1:AAB$1,0)))), ROW(A115)), MATCH("I1c", Datensatz!C$1:AAB$1,0)), "")</f>
        <v/>
      </c>
    </row>
    <row r="118" spans="1:1" x14ac:dyDescent="0.25">
      <c r="A118" t="str">
        <f>IFERROR(INDEX(Datensatz!C$2:AAB$1543, _xlfn.AGGREGATE(15,6,(ROW(Datensatz!C$2:C$1543)-1)/(ISTEXT(INDEX(Datensatz!C$2:AAB$1543,,MATCH("I1c", Datensatz!C$1:AAB$1,0)))), ROW(A116)), MATCH("I1c", Datensatz!C$1:AAB$1,0)), "")</f>
        <v/>
      </c>
    </row>
    <row r="119" spans="1:1" x14ac:dyDescent="0.25">
      <c r="A119" t="str">
        <f>IFERROR(INDEX(Datensatz!C$2:AAB$1543, _xlfn.AGGREGATE(15,6,(ROW(Datensatz!C$2:C$1543)-1)/(ISTEXT(INDEX(Datensatz!C$2:AAB$1543,,MATCH("I1c", Datensatz!C$1:AAB$1,0)))), ROW(A117)), MATCH("I1c", Datensatz!C$1:AAB$1,0)), "")</f>
        <v/>
      </c>
    </row>
    <row r="120" spans="1:1" x14ac:dyDescent="0.25">
      <c r="A120" t="str">
        <f>IFERROR(INDEX(Datensatz!C$2:AAB$1543, _xlfn.AGGREGATE(15,6,(ROW(Datensatz!C$2:C$1543)-1)/(ISTEXT(INDEX(Datensatz!C$2:AAB$1543,,MATCH("I1c", Datensatz!C$1:AAB$1,0)))), ROW(A118)), MATCH("I1c", Datensatz!C$1:AAB$1,0)), "")</f>
        <v/>
      </c>
    </row>
    <row r="121" spans="1:1" x14ac:dyDescent="0.25">
      <c r="A121" t="str">
        <f>IFERROR(INDEX(Datensatz!C$2:AAB$1543, _xlfn.AGGREGATE(15,6,(ROW(Datensatz!C$2:C$1543)-1)/(ISTEXT(INDEX(Datensatz!C$2:AAB$1543,,MATCH("I1c", Datensatz!C$1:AAB$1,0)))), ROW(A119)), MATCH("I1c", Datensatz!C$1:AAB$1,0)), "")</f>
        <v/>
      </c>
    </row>
    <row r="122" spans="1:1" x14ac:dyDescent="0.25">
      <c r="A122" t="str">
        <f>IFERROR(INDEX(Datensatz!C$2:AAB$1543, _xlfn.AGGREGATE(15,6,(ROW(Datensatz!C$2:C$1543)-1)/(ISTEXT(INDEX(Datensatz!C$2:AAB$1543,,MATCH("I1c", Datensatz!C$1:AAB$1,0)))), ROW(A120)), MATCH("I1c", Datensatz!C$1:AAB$1,0)), "")</f>
        <v/>
      </c>
    </row>
    <row r="123" spans="1:1" x14ac:dyDescent="0.25">
      <c r="A123" t="str">
        <f>IFERROR(INDEX(Datensatz!C$2:AAB$1543, _xlfn.AGGREGATE(15,6,(ROW(Datensatz!C$2:C$1543)-1)/(ISTEXT(INDEX(Datensatz!C$2:AAB$1543,,MATCH("I1c", Datensatz!C$1:AAB$1,0)))), ROW(A121)), MATCH("I1c", Datensatz!C$1:AAB$1,0)), "")</f>
        <v/>
      </c>
    </row>
    <row r="124" spans="1:1" x14ac:dyDescent="0.25">
      <c r="A124" t="str">
        <f>IFERROR(INDEX(Datensatz!C$2:AAB$1543, _xlfn.AGGREGATE(15,6,(ROW(Datensatz!C$2:C$1543)-1)/(ISTEXT(INDEX(Datensatz!C$2:AAB$1543,,MATCH("I1c", Datensatz!C$1:AAB$1,0)))), ROW(A122)), MATCH("I1c", Datensatz!C$1:AAB$1,0)), "")</f>
        <v/>
      </c>
    </row>
    <row r="125" spans="1:1" x14ac:dyDescent="0.25">
      <c r="A125" t="str">
        <f>IFERROR(INDEX(Datensatz!C$2:AAB$1543, _xlfn.AGGREGATE(15,6,(ROW(Datensatz!C$2:C$1543)-1)/(ISTEXT(INDEX(Datensatz!C$2:AAB$1543,,MATCH("I1c", Datensatz!C$1:AAB$1,0)))), ROW(A123)), MATCH("I1c", Datensatz!C$1:AAB$1,0)), "")</f>
        <v/>
      </c>
    </row>
    <row r="126" spans="1:1" x14ac:dyDescent="0.25">
      <c r="A126" t="str">
        <f>IFERROR(INDEX(Datensatz!C$2:AAB$1543, _xlfn.AGGREGATE(15,6,(ROW(Datensatz!C$2:C$1543)-1)/(ISTEXT(INDEX(Datensatz!C$2:AAB$1543,,MATCH("I1c", Datensatz!C$1:AAB$1,0)))), ROW(A124)), MATCH("I1c", Datensatz!C$1:AAB$1,0)), "")</f>
        <v/>
      </c>
    </row>
    <row r="127" spans="1:1" x14ac:dyDescent="0.25">
      <c r="A127" t="str">
        <f>IFERROR(INDEX(Datensatz!C$2:AAB$1543, _xlfn.AGGREGATE(15,6,(ROW(Datensatz!C$2:C$1543)-1)/(ISTEXT(INDEX(Datensatz!C$2:AAB$1543,,MATCH("I1c", Datensatz!C$1:AAB$1,0)))), ROW(A125)), MATCH("I1c", Datensatz!C$1:AAB$1,0)), "")</f>
        <v/>
      </c>
    </row>
    <row r="128" spans="1:1" x14ac:dyDescent="0.25">
      <c r="A128" t="str">
        <f>IFERROR(INDEX(Datensatz!C$2:AAB$1543, _xlfn.AGGREGATE(15,6,(ROW(Datensatz!C$2:C$1543)-1)/(ISTEXT(INDEX(Datensatz!C$2:AAB$1543,,MATCH("I1c", Datensatz!C$1:AAB$1,0)))), ROW(A126)), MATCH("I1c", Datensatz!C$1:AAB$1,0)), "")</f>
        <v/>
      </c>
    </row>
    <row r="129" spans="1:1" x14ac:dyDescent="0.25">
      <c r="A129" t="str">
        <f>IFERROR(INDEX(Datensatz!C$2:AAB$1543, _xlfn.AGGREGATE(15,6,(ROW(Datensatz!C$2:C$1543)-1)/(ISTEXT(INDEX(Datensatz!C$2:AAB$1543,,MATCH("I1c", Datensatz!C$1:AAB$1,0)))), ROW(A127)), MATCH("I1c", Datensatz!C$1:AAB$1,0)), "")</f>
        <v/>
      </c>
    </row>
    <row r="130" spans="1:1" x14ac:dyDescent="0.25">
      <c r="A130" t="str">
        <f>IFERROR(INDEX(Datensatz!C$2:AAB$1543, _xlfn.AGGREGATE(15,6,(ROW(Datensatz!C$2:C$1543)-1)/(ISTEXT(INDEX(Datensatz!C$2:AAB$1543,,MATCH("I1c", Datensatz!C$1:AAB$1,0)))), ROW(A128)), MATCH("I1c", Datensatz!C$1:AAB$1,0)), "")</f>
        <v/>
      </c>
    </row>
    <row r="131" spans="1:1" x14ac:dyDescent="0.25">
      <c r="A131" t="str">
        <f>IFERROR(INDEX(Datensatz!C$2:AAB$1543, _xlfn.AGGREGATE(15,6,(ROW(Datensatz!C$2:C$1543)-1)/(ISTEXT(INDEX(Datensatz!C$2:AAB$1543,,MATCH("I1c", Datensatz!C$1:AAB$1,0)))), ROW(A129)), MATCH("I1c", Datensatz!C$1:AAB$1,0)), "")</f>
        <v/>
      </c>
    </row>
    <row r="132" spans="1:1" x14ac:dyDescent="0.25">
      <c r="A132" t="str">
        <f>IFERROR(INDEX(Datensatz!C$2:AAB$1543, _xlfn.AGGREGATE(15,6,(ROW(Datensatz!C$2:C$1543)-1)/(ISTEXT(INDEX(Datensatz!C$2:AAB$1543,,MATCH("I1c", Datensatz!C$1:AAB$1,0)))), ROW(A130)), MATCH("I1c", Datensatz!C$1:AAB$1,0)), "")</f>
        <v/>
      </c>
    </row>
    <row r="133" spans="1:1" x14ac:dyDescent="0.25">
      <c r="A133" t="str">
        <f>IFERROR(INDEX(Datensatz!C$2:AAB$1543, _xlfn.AGGREGATE(15,6,(ROW(Datensatz!C$2:C$1543)-1)/(ISTEXT(INDEX(Datensatz!C$2:AAB$1543,,MATCH("I1c", Datensatz!C$1:AAB$1,0)))), ROW(A131)), MATCH("I1c", Datensatz!C$1:AAB$1,0)), "")</f>
        <v/>
      </c>
    </row>
    <row r="134" spans="1:1" x14ac:dyDescent="0.25">
      <c r="A134" t="str">
        <f>IFERROR(INDEX(Datensatz!C$2:AAB$1543, _xlfn.AGGREGATE(15,6,(ROW(Datensatz!C$2:C$1543)-1)/(ISTEXT(INDEX(Datensatz!C$2:AAB$1543,,MATCH("I1c", Datensatz!C$1:AAB$1,0)))), ROW(A132)), MATCH("I1c", Datensatz!C$1:AAB$1,0)), "")</f>
        <v/>
      </c>
    </row>
    <row r="135" spans="1:1" x14ac:dyDescent="0.25">
      <c r="A135" t="str">
        <f>IFERROR(INDEX(Datensatz!C$2:AAB$1543, _xlfn.AGGREGATE(15,6,(ROW(Datensatz!C$2:C$1543)-1)/(ISTEXT(INDEX(Datensatz!C$2:AAB$1543,,MATCH("I1c", Datensatz!C$1:AAB$1,0)))), ROW(A133)), MATCH("I1c", Datensatz!C$1:AAB$1,0)), "")</f>
        <v/>
      </c>
    </row>
    <row r="136" spans="1:1" x14ac:dyDescent="0.25">
      <c r="A136" t="str">
        <f>IFERROR(INDEX(Datensatz!C$2:AAB$1543, _xlfn.AGGREGATE(15,6,(ROW(Datensatz!C$2:C$1543)-1)/(ISTEXT(INDEX(Datensatz!C$2:AAB$1543,,MATCH("I1c", Datensatz!C$1:AAB$1,0)))), ROW(A134)), MATCH("I1c", Datensatz!C$1:AAB$1,0)), "")</f>
        <v/>
      </c>
    </row>
    <row r="137" spans="1:1" x14ac:dyDescent="0.25">
      <c r="A137" t="str">
        <f>IFERROR(INDEX(Datensatz!C$2:AAB$1543, _xlfn.AGGREGATE(15,6,(ROW(Datensatz!C$2:C$1543)-1)/(ISTEXT(INDEX(Datensatz!C$2:AAB$1543,,MATCH("I1c", Datensatz!C$1:AAB$1,0)))), ROW(A135)), MATCH("I1c", Datensatz!C$1:AAB$1,0)), "")</f>
        <v/>
      </c>
    </row>
    <row r="138" spans="1:1" x14ac:dyDescent="0.25">
      <c r="A138" t="str">
        <f>IFERROR(INDEX(Datensatz!C$2:AAB$1543, _xlfn.AGGREGATE(15,6,(ROW(Datensatz!C$2:C$1543)-1)/(ISTEXT(INDEX(Datensatz!C$2:AAB$1543,,MATCH("I1c", Datensatz!C$1:AAB$1,0)))), ROW(A136)), MATCH("I1c", Datensatz!C$1:AAB$1,0)), "")</f>
        <v/>
      </c>
    </row>
    <row r="139" spans="1:1" x14ac:dyDescent="0.25">
      <c r="A139" t="str">
        <f>IFERROR(INDEX(Datensatz!C$2:AAB$1543, _xlfn.AGGREGATE(15,6,(ROW(Datensatz!C$2:C$1543)-1)/(ISTEXT(INDEX(Datensatz!C$2:AAB$1543,,MATCH("I1c", Datensatz!C$1:AAB$1,0)))), ROW(A137)), MATCH("I1c", Datensatz!C$1:AAB$1,0)), "")</f>
        <v/>
      </c>
    </row>
    <row r="140" spans="1:1" x14ac:dyDescent="0.25">
      <c r="A140" t="str">
        <f>IFERROR(INDEX(Datensatz!C$2:AAB$1543, _xlfn.AGGREGATE(15,6,(ROW(Datensatz!C$2:C$1543)-1)/(ISTEXT(INDEX(Datensatz!C$2:AAB$1543,,MATCH("I1c", Datensatz!C$1:AAB$1,0)))), ROW(A138)), MATCH("I1c", Datensatz!C$1:AAB$1,0)), "")</f>
        <v/>
      </c>
    </row>
    <row r="141" spans="1:1" x14ac:dyDescent="0.25">
      <c r="A141" t="str">
        <f>IFERROR(INDEX(Datensatz!C$2:AAB$1543, _xlfn.AGGREGATE(15,6,(ROW(Datensatz!C$2:C$1543)-1)/(ISTEXT(INDEX(Datensatz!C$2:AAB$1543,,MATCH("I1c", Datensatz!C$1:AAB$1,0)))), ROW(A139)), MATCH("I1c", Datensatz!C$1:AAB$1,0)), "")</f>
        <v/>
      </c>
    </row>
    <row r="142" spans="1:1" x14ac:dyDescent="0.25">
      <c r="A142" t="str">
        <f>IFERROR(INDEX(Datensatz!C$2:AAB$1543, _xlfn.AGGREGATE(15,6,(ROW(Datensatz!C$2:C$1543)-1)/(ISTEXT(INDEX(Datensatz!C$2:AAB$1543,,MATCH("I1c", Datensatz!C$1:AAB$1,0)))), ROW(A140)), MATCH("I1c", Datensatz!C$1:AAB$1,0)), "")</f>
        <v/>
      </c>
    </row>
    <row r="143" spans="1:1" x14ac:dyDescent="0.25">
      <c r="A143" t="str">
        <f>IFERROR(INDEX(Datensatz!C$2:AAB$1543, _xlfn.AGGREGATE(15,6,(ROW(Datensatz!C$2:C$1543)-1)/(ISTEXT(INDEX(Datensatz!C$2:AAB$1543,,MATCH("I1c", Datensatz!C$1:AAB$1,0)))), ROW(A141)), MATCH("I1c", Datensatz!C$1:AAB$1,0)), "")</f>
        <v/>
      </c>
    </row>
    <row r="144" spans="1:1" x14ac:dyDescent="0.25">
      <c r="A144" t="str">
        <f>IFERROR(INDEX(Datensatz!C$2:AAB$1543, _xlfn.AGGREGATE(15,6,(ROW(Datensatz!C$2:C$1543)-1)/(ISTEXT(INDEX(Datensatz!C$2:AAB$1543,,MATCH("I1c", Datensatz!C$1:AAB$1,0)))), ROW(A142)), MATCH("I1c", Datensatz!C$1:AAB$1,0)), "")</f>
        <v/>
      </c>
    </row>
    <row r="145" spans="1:1" x14ac:dyDescent="0.25">
      <c r="A145" t="str">
        <f>IFERROR(INDEX(Datensatz!C$2:AAB$1543, _xlfn.AGGREGATE(15,6,(ROW(Datensatz!C$2:C$1543)-1)/(ISTEXT(INDEX(Datensatz!C$2:AAB$1543,,MATCH("I1c", Datensatz!C$1:AAB$1,0)))), ROW(A143)), MATCH("I1c", Datensatz!C$1:AAB$1,0)), "")</f>
        <v/>
      </c>
    </row>
    <row r="146" spans="1:1" x14ac:dyDescent="0.25">
      <c r="A146" t="str">
        <f>IFERROR(INDEX(Datensatz!C$2:AAB$1543, _xlfn.AGGREGATE(15,6,(ROW(Datensatz!C$2:C$1543)-1)/(ISTEXT(INDEX(Datensatz!C$2:AAB$1543,,MATCH("I1c", Datensatz!C$1:AAB$1,0)))), ROW(A144)), MATCH("I1c", Datensatz!C$1:AAB$1,0)), "")</f>
        <v/>
      </c>
    </row>
    <row r="147" spans="1:1" x14ac:dyDescent="0.25">
      <c r="A147" t="str">
        <f>IFERROR(INDEX(Datensatz!C$2:AAB$1543, _xlfn.AGGREGATE(15,6,(ROW(Datensatz!C$2:C$1543)-1)/(ISTEXT(INDEX(Datensatz!C$2:AAB$1543,,MATCH("I1c", Datensatz!C$1:AAB$1,0)))), ROW(A145)), MATCH("I1c", Datensatz!C$1:AAB$1,0)), "")</f>
        <v/>
      </c>
    </row>
    <row r="148" spans="1:1" x14ac:dyDescent="0.25">
      <c r="A148" t="str">
        <f>IFERROR(INDEX(Datensatz!C$2:AAB$1543, _xlfn.AGGREGATE(15,6,(ROW(Datensatz!C$2:C$1543)-1)/(ISTEXT(INDEX(Datensatz!C$2:AAB$1543,,MATCH("I1c", Datensatz!C$1:AAB$1,0)))), ROW(A146)), MATCH("I1c", Datensatz!C$1:AAB$1,0)), "")</f>
        <v/>
      </c>
    </row>
    <row r="149" spans="1:1" x14ac:dyDescent="0.25">
      <c r="A149" t="str">
        <f>IFERROR(INDEX(Datensatz!C$2:AAB$1543, _xlfn.AGGREGATE(15,6,(ROW(Datensatz!C$2:C$1543)-1)/(ISTEXT(INDEX(Datensatz!C$2:AAB$1543,,MATCH("I1c", Datensatz!C$1:AAB$1,0)))), ROW(A147)), MATCH("I1c", Datensatz!C$1:AAB$1,0)), "")</f>
        <v/>
      </c>
    </row>
    <row r="150" spans="1:1" x14ac:dyDescent="0.25">
      <c r="A150" t="str">
        <f>IFERROR(INDEX(Datensatz!C$2:AAB$1543, _xlfn.AGGREGATE(15,6,(ROW(Datensatz!C$2:C$1543)-1)/(ISTEXT(INDEX(Datensatz!C$2:AAB$1543,,MATCH("I1c", Datensatz!C$1:AAB$1,0)))), ROW(A148)), MATCH("I1c", Datensatz!C$1:AAB$1,0)), "")</f>
        <v/>
      </c>
    </row>
    <row r="151" spans="1:1" x14ac:dyDescent="0.25">
      <c r="A151" t="str">
        <f>IFERROR(INDEX(Datensatz!C$2:AAB$1543, _xlfn.AGGREGATE(15,6,(ROW(Datensatz!C$2:C$1543)-1)/(ISTEXT(INDEX(Datensatz!C$2:AAB$1543,,MATCH("I1c", Datensatz!C$1:AAB$1,0)))), ROW(A149)), MATCH("I1c", Datensatz!C$1:AAB$1,0)), "")</f>
        <v/>
      </c>
    </row>
    <row r="152" spans="1:1" x14ac:dyDescent="0.25">
      <c r="A152" t="str">
        <f>IFERROR(INDEX(Datensatz!C$2:AAB$1543, _xlfn.AGGREGATE(15,6,(ROW(Datensatz!C$2:C$1543)-1)/(ISTEXT(INDEX(Datensatz!C$2:AAB$1543,,MATCH("I1c", Datensatz!C$1:AAB$1,0)))), ROW(A150)), MATCH("I1c", Datensatz!C$1:AAB$1,0)), "")</f>
        <v/>
      </c>
    </row>
    <row r="153" spans="1:1" x14ac:dyDescent="0.25">
      <c r="A153" t="str">
        <f>IFERROR(INDEX(Datensatz!C$2:AAB$1543, _xlfn.AGGREGATE(15,6,(ROW(Datensatz!C$2:C$1543)-1)/(ISTEXT(INDEX(Datensatz!C$2:AAB$1543,,MATCH("I1c", Datensatz!C$1:AAB$1,0)))), ROW(A151)), MATCH("I1c", Datensatz!C$1:AAB$1,0)), "")</f>
        <v/>
      </c>
    </row>
    <row r="154" spans="1:1" x14ac:dyDescent="0.25">
      <c r="A154" t="str">
        <f>IFERROR(INDEX(Datensatz!C$2:AAB$1543, _xlfn.AGGREGATE(15,6,(ROW(Datensatz!C$2:C$1543)-1)/(ISTEXT(INDEX(Datensatz!C$2:AAB$1543,,MATCH("I1c", Datensatz!C$1:AAB$1,0)))), ROW(A152)), MATCH("I1c", Datensatz!C$1:AAB$1,0)), "")</f>
        <v/>
      </c>
    </row>
    <row r="155" spans="1:1" x14ac:dyDescent="0.25">
      <c r="A155" t="str">
        <f>IFERROR(INDEX(Datensatz!C$2:AAB$1543, _xlfn.AGGREGATE(15,6,(ROW(Datensatz!C$2:C$1543)-1)/(ISTEXT(INDEX(Datensatz!C$2:AAB$1543,,MATCH("I1c", Datensatz!C$1:AAB$1,0)))), ROW(A153)), MATCH("I1c", Datensatz!C$1:AAB$1,0)), "")</f>
        <v/>
      </c>
    </row>
    <row r="156" spans="1:1" x14ac:dyDescent="0.25">
      <c r="A156" t="str">
        <f>IFERROR(INDEX(Datensatz!C$2:AAB$1543, _xlfn.AGGREGATE(15,6,(ROW(Datensatz!C$2:C$1543)-1)/(ISTEXT(INDEX(Datensatz!C$2:AAB$1543,,MATCH("I1c", Datensatz!C$1:AAB$1,0)))), ROW(A154)), MATCH("I1c", Datensatz!C$1:AAB$1,0)), "")</f>
        <v/>
      </c>
    </row>
    <row r="157" spans="1:1" x14ac:dyDescent="0.25">
      <c r="A157" t="str">
        <f>IFERROR(INDEX(Datensatz!C$2:AAB$1543, _xlfn.AGGREGATE(15,6,(ROW(Datensatz!C$2:C$1543)-1)/(ISTEXT(INDEX(Datensatz!C$2:AAB$1543,,MATCH("I1c", Datensatz!C$1:AAB$1,0)))), ROW(A155)), MATCH("I1c", Datensatz!C$1:AAB$1,0)), "")</f>
        <v/>
      </c>
    </row>
    <row r="158" spans="1:1" x14ac:dyDescent="0.25">
      <c r="A158" t="str">
        <f>IFERROR(INDEX(Datensatz!C$2:AAB$1543, _xlfn.AGGREGATE(15,6,(ROW(Datensatz!C$2:C$1543)-1)/(ISTEXT(INDEX(Datensatz!C$2:AAB$1543,,MATCH("I1c", Datensatz!C$1:AAB$1,0)))), ROW(A156)), MATCH("I1c", Datensatz!C$1:AAB$1,0)), "")</f>
        <v/>
      </c>
    </row>
    <row r="159" spans="1:1" x14ac:dyDescent="0.25">
      <c r="A159" t="str">
        <f>IFERROR(INDEX(Datensatz!C$2:AAB$1543, _xlfn.AGGREGATE(15,6,(ROW(Datensatz!C$2:C$1543)-1)/(ISTEXT(INDEX(Datensatz!C$2:AAB$1543,,MATCH("I1c", Datensatz!C$1:AAB$1,0)))), ROW(A157)), MATCH("I1c", Datensatz!C$1:AAB$1,0)), "")</f>
        <v/>
      </c>
    </row>
    <row r="160" spans="1:1" x14ac:dyDescent="0.25">
      <c r="A160" t="str">
        <f>IFERROR(INDEX(Datensatz!C$2:AAB$1543, _xlfn.AGGREGATE(15,6,(ROW(Datensatz!C$2:C$1543)-1)/(ISTEXT(INDEX(Datensatz!C$2:AAB$1543,,MATCH("I1c", Datensatz!C$1:AAB$1,0)))), ROW(A158)), MATCH("I1c", Datensatz!C$1:AAB$1,0)), "")</f>
        <v/>
      </c>
    </row>
    <row r="161" spans="1:1" x14ac:dyDescent="0.25">
      <c r="A161" t="str">
        <f>IFERROR(INDEX(Datensatz!C$2:AAB$1543, _xlfn.AGGREGATE(15,6,(ROW(Datensatz!C$2:C$1543)-1)/(ISTEXT(INDEX(Datensatz!C$2:AAB$1543,,MATCH("I1c", Datensatz!C$1:AAB$1,0)))), ROW(A159)), MATCH("I1c", Datensatz!C$1:AAB$1,0)), "")</f>
        <v/>
      </c>
    </row>
    <row r="162" spans="1:1" x14ac:dyDescent="0.25">
      <c r="A162" t="str">
        <f>IFERROR(INDEX(Datensatz!C$2:AAB$1543, _xlfn.AGGREGATE(15,6,(ROW(Datensatz!C$2:C$1543)-1)/(ISTEXT(INDEX(Datensatz!C$2:AAB$1543,,MATCH("I1c", Datensatz!C$1:AAB$1,0)))), ROW(A160)), MATCH("I1c", Datensatz!C$1:AAB$1,0)), "")</f>
        <v/>
      </c>
    </row>
    <row r="163" spans="1:1" x14ac:dyDescent="0.25">
      <c r="A163" t="str">
        <f>IFERROR(INDEX(Datensatz!C$2:AAB$1543, _xlfn.AGGREGATE(15,6,(ROW(Datensatz!C$2:C$1543)-1)/(ISTEXT(INDEX(Datensatz!C$2:AAB$1543,,MATCH("I1c", Datensatz!C$1:AAB$1,0)))), ROW(A161)), MATCH("I1c", Datensatz!C$1:AAB$1,0)), "")</f>
        <v/>
      </c>
    </row>
    <row r="164" spans="1:1" x14ac:dyDescent="0.25">
      <c r="A164" t="str">
        <f>IFERROR(INDEX(Datensatz!C$2:AAB$1543, _xlfn.AGGREGATE(15,6,(ROW(Datensatz!C$2:C$1543)-1)/(ISTEXT(INDEX(Datensatz!C$2:AAB$1543,,MATCH("I1c", Datensatz!C$1:AAB$1,0)))), ROW(A162)), MATCH("I1c", Datensatz!C$1:AAB$1,0)), "")</f>
        <v/>
      </c>
    </row>
    <row r="165" spans="1:1" x14ac:dyDescent="0.25">
      <c r="A165" t="str">
        <f>IFERROR(INDEX(Datensatz!C$2:AAB$1543, _xlfn.AGGREGATE(15,6,(ROW(Datensatz!C$2:C$1543)-1)/(ISTEXT(INDEX(Datensatz!C$2:AAB$1543,,MATCH("I1c", Datensatz!C$1:AAB$1,0)))), ROW(A163)), MATCH("I1c", Datensatz!C$1:AAB$1,0)), "")</f>
        <v/>
      </c>
    </row>
    <row r="166" spans="1:1" x14ac:dyDescent="0.25">
      <c r="A166" t="str">
        <f>IFERROR(INDEX(Datensatz!C$2:AAB$1543, _xlfn.AGGREGATE(15,6,(ROW(Datensatz!C$2:C$1543)-1)/(ISTEXT(INDEX(Datensatz!C$2:AAB$1543,,MATCH("I1c", Datensatz!C$1:AAB$1,0)))), ROW(A164)), MATCH("I1c", Datensatz!C$1:AAB$1,0)), "")</f>
        <v/>
      </c>
    </row>
    <row r="167" spans="1:1" x14ac:dyDescent="0.25">
      <c r="A167" t="str">
        <f>IFERROR(INDEX(Datensatz!C$2:AAB$1543, _xlfn.AGGREGATE(15,6,(ROW(Datensatz!C$2:C$1543)-1)/(ISTEXT(INDEX(Datensatz!C$2:AAB$1543,,MATCH("I1c", Datensatz!C$1:AAB$1,0)))), ROW(A165)), MATCH("I1c", Datensatz!C$1:AAB$1,0)), "")</f>
        <v/>
      </c>
    </row>
    <row r="168" spans="1:1" x14ac:dyDescent="0.25">
      <c r="A168" t="str">
        <f>IFERROR(INDEX(Datensatz!C$2:AAB$1543, _xlfn.AGGREGATE(15,6,(ROW(Datensatz!C$2:C$1543)-1)/(ISTEXT(INDEX(Datensatz!C$2:AAB$1543,,MATCH("I1c", Datensatz!C$1:AAB$1,0)))), ROW(A166)), MATCH("I1c", Datensatz!C$1:AAB$1,0)), "")</f>
        <v/>
      </c>
    </row>
    <row r="169" spans="1:1" x14ac:dyDescent="0.25">
      <c r="A169" t="str">
        <f>IFERROR(INDEX(Datensatz!C$2:AAB$1543, _xlfn.AGGREGATE(15,6,(ROW(Datensatz!C$2:C$1543)-1)/(ISTEXT(INDEX(Datensatz!C$2:AAB$1543,,MATCH("I1c", Datensatz!C$1:AAB$1,0)))), ROW(A167)), MATCH("I1c", Datensatz!C$1:AAB$1,0)), "")</f>
        <v/>
      </c>
    </row>
    <row r="170" spans="1:1" x14ac:dyDescent="0.25">
      <c r="A170" t="str">
        <f>IFERROR(INDEX(Datensatz!C$2:AAB$1543, _xlfn.AGGREGATE(15,6,(ROW(Datensatz!C$2:C$1543)-1)/(ISTEXT(INDEX(Datensatz!C$2:AAB$1543,,MATCH("I1c", Datensatz!C$1:AAB$1,0)))), ROW(A168)), MATCH("I1c", Datensatz!C$1:AAB$1,0)), "")</f>
        <v/>
      </c>
    </row>
    <row r="171" spans="1:1" x14ac:dyDescent="0.25">
      <c r="A171" t="str">
        <f>IFERROR(INDEX(Datensatz!C$2:AAB$1543, _xlfn.AGGREGATE(15,6,(ROW(Datensatz!C$2:C$1543)-1)/(ISTEXT(INDEX(Datensatz!C$2:AAB$1543,,MATCH("I1c", Datensatz!C$1:AAB$1,0)))), ROW(A169)), MATCH("I1c", Datensatz!C$1:AAB$1,0)), "")</f>
        <v/>
      </c>
    </row>
    <row r="172" spans="1:1" x14ac:dyDescent="0.25">
      <c r="A172" t="str">
        <f>IFERROR(INDEX(Datensatz!C$2:AAB$1543, _xlfn.AGGREGATE(15,6,(ROW(Datensatz!C$2:C$1543)-1)/(ISTEXT(INDEX(Datensatz!C$2:AAB$1543,,MATCH("I1c", Datensatz!C$1:AAB$1,0)))), ROW(A170)), MATCH("I1c", Datensatz!C$1:AAB$1,0)), "")</f>
        <v/>
      </c>
    </row>
    <row r="173" spans="1:1" x14ac:dyDescent="0.25">
      <c r="A173" t="str">
        <f>IFERROR(INDEX(Datensatz!C$2:AAB$1543, _xlfn.AGGREGATE(15,6,(ROW(Datensatz!C$2:C$1543)-1)/(ISTEXT(INDEX(Datensatz!C$2:AAB$1543,,MATCH("I1c", Datensatz!C$1:AAB$1,0)))), ROW(A171)), MATCH("I1c", Datensatz!C$1:AAB$1,0)), "")</f>
        <v/>
      </c>
    </row>
    <row r="174" spans="1:1" x14ac:dyDescent="0.25">
      <c r="A174" t="str">
        <f>IFERROR(INDEX(Datensatz!C$2:AAB$1543, _xlfn.AGGREGATE(15,6,(ROW(Datensatz!C$2:C$1543)-1)/(ISTEXT(INDEX(Datensatz!C$2:AAB$1543,,MATCH("I1c", Datensatz!C$1:AAB$1,0)))), ROW(A172)), MATCH("I1c", Datensatz!C$1:AAB$1,0)), "")</f>
        <v/>
      </c>
    </row>
    <row r="175" spans="1:1" x14ac:dyDescent="0.25">
      <c r="A175" t="str">
        <f>IFERROR(INDEX(Datensatz!C$2:AAB$1543, _xlfn.AGGREGATE(15,6,(ROW(Datensatz!C$2:C$1543)-1)/(ISTEXT(INDEX(Datensatz!C$2:AAB$1543,,MATCH("I1c", Datensatz!C$1:AAB$1,0)))), ROW(A173)), MATCH("I1c", Datensatz!C$1:AAB$1,0)), "")</f>
        <v/>
      </c>
    </row>
    <row r="176" spans="1:1" x14ac:dyDescent="0.25">
      <c r="A176" t="str">
        <f>IFERROR(INDEX(Datensatz!C$2:AAB$1543, _xlfn.AGGREGATE(15,6,(ROW(Datensatz!C$2:C$1543)-1)/(ISTEXT(INDEX(Datensatz!C$2:AAB$1543,,MATCH("I1c", Datensatz!C$1:AAB$1,0)))), ROW(A174)), MATCH("I1c", Datensatz!C$1:AAB$1,0)), "")</f>
        <v/>
      </c>
    </row>
    <row r="177" spans="1:1" x14ac:dyDescent="0.25">
      <c r="A177" t="str">
        <f>IFERROR(INDEX(Datensatz!C$2:AAB$1543, _xlfn.AGGREGATE(15,6,(ROW(Datensatz!C$2:C$1543)-1)/(ISTEXT(INDEX(Datensatz!C$2:AAB$1543,,MATCH("I1c", Datensatz!C$1:AAB$1,0)))), ROW(A175)), MATCH("I1c", Datensatz!C$1:AAB$1,0)), "")</f>
        <v/>
      </c>
    </row>
    <row r="178" spans="1:1" x14ac:dyDescent="0.25">
      <c r="A178" t="str">
        <f>IFERROR(INDEX(Datensatz!C$2:AAB$1543, _xlfn.AGGREGATE(15,6,(ROW(Datensatz!C$2:C$1543)-1)/(ISTEXT(INDEX(Datensatz!C$2:AAB$1543,,MATCH("I1c", Datensatz!C$1:AAB$1,0)))), ROW(A176)), MATCH("I1c", Datensatz!C$1:AAB$1,0)), "")</f>
        <v/>
      </c>
    </row>
    <row r="179" spans="1:1" x14ac:dyDescent="0.25">
      <c r="A179" t="str">
        <f>IFERROR(INDEX(Datensatz!C$2:AAB$1543, _xlfn.AGGREGATE(15,6,(ROW(Datensatz!C$2:C$1543)-1)/(ISTEXT(INDEX(Datensatz!C$2:AAB$1543,,MATCH("I1c", Datensatz!C$1:AAB$1,0)))), ROW(A177)), MATCH("I1c", Datensatz!C$1:AAB$1,0)), "")</f>
        <v/>
      </c>
    </row>
    <row r="180" spans="1:1" x14ac:dyDescent="0.25">
      <c r="A180" t="str">
        <f>IFERROR(INDEX(Datensatz!C$2:AAB$1543, _xlfn.AGGREGATE(15,6,(ROW(Datensatz!C$2:C$1543)-1)/(ISTEXT(INDEX(Datensatz!C$2:AAB$1543,,MATCH("I1c", Datensatz!C$1:AAB$1,0)))), ROW(A178)), MATCH("I1c", Datensatz!C$1:AAB$1,0)), "")</f>
        <v/>
      </c>
    </row>
    <row r="181" spans="1:1" x14ac:dyDescent="0.25">
      <c r="A181" t="str">
        <f>IFERROR(INDEX(Datensatz!C$2:AAB$1543, _xlfn.AGGREGATE(15,6,(ROW(Datensatz!C$2:C$1543)-1)/(ISTEXT(INDEX(Datensatz!C$2:AAB$1543,,MATCH("I1c", Datensatz!C$1:AAB$1,0)))), ROW(A179)), MATCH("I1c", Datensatz!C$1:AAB$1,0)), "")</f>
        <v/>
      </c>
    </row>
    <row r="182" spans="1:1" x14ac:dyDescent="0.25">
      <c r="A182" t="str">
        <f>IFERROR(INDEX(Datensatz!C$2:AAB$1543, _xlfn.AGGREGATE(15,6,(ROW(Datensatz!C$2:C$1543)-1)/(ISTEXT(INDEX(Datensatz!C$2:AAB$1543,,MATCH("I1c", Datensatz!C$1:AAB$1,0)))), ROW(A180)), MATCH("I1c", Datensatz!C$1:AAB$1,0)), "")</f>
        <v/>
      </c>
    </row>
    <row r="183" spans="1:1" x14ac:dyDescent="0.25">
      <c r="A183" t="str">
        <f>IFERROR(INDEX(Datensatz!C$2:AAB$1543, _xlfn.AGGREGATE(15,6,(ROW(Datensatz!C$2:C$1543)-1)/(ISTEXT(INDEX(Datensatz!C$2:AAB$1543,,MATCH("I1c", Datensatz!C$1:AAB$1,0)))), ROW(A181)), MATCH("I1c", Datensatz!C$1:AAB$1,0)), "")</f>
        <v/>
      </c>
    </row>
    <row r="184" spans="1:1" x14ac:dyDescent="0.25">
      <c r="A184" t="str">
        <f>IFERROR(INDEX(Datensatz!C$2:AAB$1543, _xlfn.AGGREGATE(15,6,(ROW(Datensatz!C$2:C$1543)-1)/(ISTEXT(INDEX(Datensatz!C$2:AAB$1543,,MATCH("I1c", Datensatz!C$1:AAB$1,0)))), ROW(A182)), MATCH("I1c", Datensatz!C$1:AAB$1,0)), "")</f>
        <v/>
      </c>
    </row>
    <row r="185" spans="1:1" x14ac:dyDescent="0.25">
      <c r="A185" t="str">
        <f>IFERROR(INDEX(Datensatz!C$2:AAB$1543, _xlfn.AGGREGATE(15,6,(ROW(Datensatz!C$2:C$1543)-1)/(ISTEXT(INDEX(Datensatz!C$2:AAB$1543,,MATCH("I1c", Datensatz!C$1:AAB$1,0)))), ROW(A183)), MATCH("I1c", Datensatz!C$1:AAB$1,0)), "")</f>
        <v/>
      </c>
    </row>
    <row r="186" spans="1:1" x14ac:dyDescent="0.25">
      <c r="A186" t="str">
        <f>IFERROR(INDEX(Datensatz!C$2:AAB$1543, _xlfn.AGGREGATE(15,6,(ROW(Datensatz!C$2:C$1543)-1)/(ISTEXT(INDEX(Datensatz!C$2:AAB$1543,,MATCH("I1c", Datensatz!C$1:AAB$1,0)))), ROW(A184)), MATCH("I1c", Datensatz!C$1:AAB$1,0)), "")</f>
        <v/>
      </c>
    </row>
    <row r="187" spans="1:1" x14ac:dyDescent="0.25">
      <c r="A187" t="str">
        <f>IFERROR(INDEX(Datensatz!C$2:AAB$1543, _xlfn.AGGREGATE(15,6,(ROW(Datensatz!C$2:C$1543)-1)/(ISTEXT(INDEX(Datensatz!C$2:AAB$1543,,MATCH("I1c", Datensatz!C$1:AAB$1,0)))), ROW(A185)), MATCH("I1c", Datensatz!C$1:AAB$1,0)), "")</f>
        <v/>
      </c>
    </row>
    <row r="188" spans="1:1" x14ac:dyDescent="0.25">
      <c r="A188" t="str">
        <f>IFERROR(INDEX(Datensatz!C$2:AAB$1543, _xlfn.AGGREGATE(15,6,(ROW(Datensatz!C$2:C$1543)-1)/(ISTEXT(INDEX(Datensatz!C$2:AAB$1543,,MATCH("I1c", Datensatz!C$1:AAB$1,0)))), ROW(A186)), MATCH("I1c", Datensatz!C$1:AAB$1,0)), "")</f>
        <v/>
      </c>
    </row>
    <row r="189" spans="1:1" x14ac:dyDescent="0.25">
      <c r="A189" t="str">
        <f>IFERROR(INDEX(Datensatz!C$2:AAB$1543, _xlfn.AGGREGATE(15,6,(ROW(Datensatz!C$2:C$1543)-1)/(ISTEXT(INDEX(Datensatz!C$2:AAB$1543,,MATCH("I1c", Datensatz!C$1:AAB$1,0)))), ROW(A187)), MATCH("I1c", Datensatz!C$1:AAB$1,0)), "")</f>
        <v/>
      </c>
    </row>
    <row r="190" spans="1:1" x14ac:dyDescent="0.25">
      <c r="A190" t="str">
        <f>IFERROR(INDEX(Datensatz!C$2:AAB$1543, _xlfn.AGGREGATE(15,6,(ROW(Datensatz!C$2:C$1543)-1)/(ISTEXT(INDEX(Datensatz!C$2:AAB$1543,,MATCH("I1c", Datensatz!C$1:AAB$1,0)))), ROW(A188)), MATCH("I1c", Datensatz!C$1:AAB$1,0)), "")</f>
        <v/>
      </c>
    </row>
    <row r="191" spans="1:1" x14ac:dyDescent="0.25">
      <c r="A191" t="str">
        <f>IFERROR(INDEX(Datensatz!C$2:AAB$1543, _xlfn.AGGREGATE(15,6,(ROW(Datensatz!C$2:C$1543)-1)/(ISTEXT(INDEX(Datensatz!C$2:AAB$1543,,MATCH("I1c", Datensatz!C$1:AAB$1,0)))), ROW(A189)), MATCH("I1c", Datensatz!C$1:AAB$1,0)), "")</f>
        <v/>
      </c>
    </row>
    <row r="192" spans="1:1" x14ac:dyDescent="0.25">
      <c r="A192" t="str">
        <f>IFERROR(INDEX(Datensatz!C$2:AAB$1543, _xlfn.AGGREGATE(15,6,(ROW(Datensatz!C$2:C$1543)-1)/(ISTEXT(INDEX(Datensatz!C$2:AAB$1543,,MATCH("I1c", Datensatz!C$1:AAB$1,0)))), ROW(A190)), MATCH("I1c", Datensatz!C$1:AAB$1,0)), "")</f>
        <v/>
      </c>
    </row>
    <row r="193" spans="1:1" x14ac:dyDescent="0.25">
      <c r="A193" t="str">
        <f>IFERROR(INDEX(Datensatz!C$2:AAB$1543, _xlfn.AGGREGATE(15,6,(ROW(Datensatz!C$2:C$1543)-1)/(ISTEXT(INDEX(Datensatz!C$2:AAB$1543,,MATCH("I1c", Datensatz!C$1:AAB$1,0)))), ROW(A191)), MATCH("I1c", Datensatz!C$1:AAB$1,0)), "")</f>
        <v/>
      </c>
    </row>
    <row r="194" spans="1:1" x14ac:dyDescent="0.25">
      <c r="A194" t="str">
        <f>IFERROR(INDEX(Datensatz!C$2:AAB$1543, _xlfn.AGGREGATE(15,6,(ROW(Datensatz!C$2:C$1543)-1)/(ISTEXT(INDEX(Datensatz!C$2:AAB$1543,,MATCH("I1c", Datensatz!C$1:AAB$1,0)))), ROW(A192)), MATCH("I1c", Datensatz!C$1:AAB$1,0)), "")</f>
        <v/>
      </c>
    </row>
    <row r="195" spans="1:1" x14ac:dyDescent="0.25">
      <c r="A195" t="str">
        <f>IFERROR(INDEX(Datensatz!C$2:AAB$1543, _xlfn.AGGREGATE(15,6,(ROW(Datensatz!C$2:C$1543)-1)/(ISTEXT(INDEX(Datensatz!C$2:AAB$1543,,MATCH("I1c", Datensatz!C$1:AAB$1,0)))), ROW(A193)), MATCH("I1c", Datensatz!C$1:AAB$1,0)), "")</f>
        <v/>
      </c>
    </row>
    <row r="196" spans="1:1" x14ac:dyDescent="0.25">
      <c r="A196" t="str">
        <f>IFERROR(INDEX(Datensatz!C$2:AAB$1543, _xlfn.AGGREGATE(15,6,(ROW(Datensatz!C$2:C$1543)-1)/(ISTEXT(INDEX(Datensatz!C$2:AAB$1543,,MATCH("I1c", Datensatz!C$1:AAB$1,0)))), ROW(A194)), MATCH("I1c", Datensatz!C$1:AAB$1,0)), "")</f>
        <v/>
      </c>
    </row>
    <row r="197" spans="1:1" x14ac:dyDescent="0.25">
      <c r="A197" t="str">
        <f>IFERROR(INDEX(Datensatz!C$2:AAB$1543, _xlfn.AGGREGATE(15,6,(ROW(Datensatz!C$2:C$1543)-1)/(ISTEXT(INDEX(Datensatz!C$2:AAB$1543,,MATCH("I1c", Datensatz!C$1:AAB$1,0)))), ROW(A195)), MATCH("I1c", Datensatz!C$1:AAB$1,0)), "")</f>
        <v/>
      </c>
    </row>
    <row r="198" spans="1:1" x14ac:dyDescent="0.25">
      <c r="A198" t="str">
        <f>IFERROR(INDEX(Datensatz!C$2:AAB$1543, _xlfn.AGGREGATE(15,6,(ROW(Datensatz!C$2:C$1543)-1)/(ISTEXT(INDEX(Datensatz!C$2:AAB$1543,,MATCH("I1c", Datensatz!C$1:AAB$1,0)))), ROW(A196)), MATCH("I1c", Datensatz!C$1:AAB$1,0)), "")</f>
        <v/>
      </c>
    </row>
    <row r="199" spans="1:1" x14ac:dyDescent="0.25">
      <c r="A199" t="str">
        <f>IFERROR(INDEX(Datensatz!C$2:AAB$1543, _xlfn.AGGREGATE(15,6,(ROW(Datensatz!C$2:C$1543)-1)/(ISTEXT(INDEX(Datensatz!C$2:AAB$1543,,MATCH("I1c", Datensatz!C$1:AAB$1,0)))), ROW(A197)), MATCH("I1c", Datensatz!C$1:AAB$1,0)), "")</f>
        <v/>
      </c>
    </row>
    <row r="200" spans="1:1" x14ac:dyDescent="0.25">
      <c r="A200" t="str">
        <f>IFERROR(INDEX(Datensatz!C$2:AAB$1543, _xlfn.AGGREGATE(15,6,(ROW(Datensatz!C$2:C$1543)-1)/(ISTEXT(INDEX(Datensatz!C$2:AAB$1543,,MATCH("I1c", Datensatz!C$1:AAB$1,0)))), ROW(A198)), MATCH("I1c", Datensatz!C$1:AAB$1,0)), "")</f>
        <v/>
      </c>
    </row>
    <row r="201" spans="1:1" x14ac:dyDescent="0.25">
      <c r="A201" t="str">
        <f>IFERROR(INDEX(Datensatz!C$2:AAB$1543, _xlfn.AGGREGATE(15,6,(ROW(Datensatz!C$2:C$1543)-1)/(ISTEXT(INDEX(Datensatz!C$2:AAB$1543,,MATCH("I1c", Datensatz!C$1:AAB$1,0)))), ROW(A199)), MATCH("I1c", Datensatz!C$1:AAB$1,0)), "")</f>
        <v/>
      </c>
    </row>
    <row r="202" spans="1:1" x14ac:dyDescent="0.25">
      <c r="A202" t="str">
        <f>IFERROR(INDEX(Datensatz!C$2:AAB$1543, _xlfn.AGGREGATE(15,6,(ROW(Datensatz!C$2:C$1543)-1)/(ISTEXT(INDEX(Datensatz!C$2:AAB$1543,,MATCH("I1c", Datensatz!C$1:AAB$1,0)))), ROW(A200)), MATCH("I1c", Datensatz!C$1:AAB$1,0)), "")</f>
        <v/>
      </c>
    </row>
    <row r="203" spans="1:1" x14ac:dyDescent="0.25">
      <c r="A203" t="str">
        <f>IFERROR(INDEX(Datensatz!C$2:AAB$1543, _xlfn.AGGREGATE(15,6,(ROW(Datensatz!C$2:C$1543)-1)/(ISTEXT(INDEX(Datensatz!C$2:AAB$1543,,MATCH("I1c", Datensatz!C$1:AAB$1,0)))), ROW(A201)), MATCH("I1c", Datensatz!C$1:AAB$1,0)), "")</f>
        <v/>
      </c>
    </row>
    <row r="204" spans="1:1" x14ac:dyDescent="0.25">
      <c r="A204" t="str">
        <f>IFERROR(INDEX(Datensatz!C$2:AAB$1543, _xlfn.AGGREGATE(15,6,(ROW(Datensatz!C$2:C$1543)-1)/(ISTEXT(INDEX(Datensatz!C$2:AAB$1543,,MATCH("I1c", Datensatz!C$1:AAB$1,0)))), ROW(A202)), MATCH("I1c", Datensatz!C$1:AAB$1,0)), "")</f>
        <v/>
      </c>
    </row>
    <row r="205" spans="1:1" x14ac:dyDescent="0.25">
      <c r="A205" t="str">
        <f>IFERROR(INDEX(Datensatz!C$2:AAB$1543, _xlfn.AGGREGATE(15,6,(ROW(Datensatz!C$2:C$1543)-1)/(ISTEXT(INDEX(Datensatz!C$2:AAB$1543,,MATCH("I1c", Datensatz!C$1:AAB$1,0)))), ROW(A203)), MATCH("I1c", Datensatz!C$1:AAB$1,0)), "")</f>
        <v/>
      </c>
    </row>
    <row r="206" spans="1:1" x14ac:dyDescent="0.25">
      <c r="A206" t="str">
        <f>IFERROR(INDEX(Datensatz!C$2:AAB$1543, _xlfn.AGGREGATE(15,6,(ROW(Datensatz!C$2:C$1543)-1)/(ISTEXT(INDEX(Datensatz!C$2:AAB$1543,,MATCH("I1c", Datensatz!C$1:AAB$1,0)))), ROW(A204)), MATCH("I1c", Datensatz!C$1:AAB$1,0)), "")</f>
        <v/>
      </c>
    </row>
    <row r="207" spans="1:1" x14ac:dyDescent="0.25">
      <c r="A207" t="str">
        <f>IFERROR(INDEX(Datensatz!C$2:AAB$1543, _xlfn.AGGREGATE(15,6,(ROW(Datensatz!C$2:C$1543)-1)/(ISTEXT(INDEX(Datensatz!C$2:AAB$1543,,MATCH("I1c", Datensatz!C$1:AAB$1,0)))), ROW(A205)), MATCH("I1c", Datensatz!C$1:AAB$1,0)), "")</f>
        <v/>
      </c>
    </row>
    <row r="208" spans="1:1" x14ac:dyDescent="0.25">
      <c r="A208" t="str">
        <f>IFERROR(INDEX(Datensatz!C$2:AAB$1543, _xlfn.AGGREGATE(15,6,(ROW(Datensatz!C$2:C$1543)-1)/(ISTEXT(INDEX(Datensatz!C$2:AAB$1543,,MATCH("I1c", Datensatz!C$1:AAB$1,0)))), ROW(A206)), MATCH("I1c", Datensatz!C$1:AAB$1,0)), "")</f>
        <v/>
      </c>
    </row>
    <row r="209" spans="1:1" x14ac:dyDescent="0.25">
      <c r="A209" t="str">
        <f>IFERROR(INDEX(Datensatz!C$2:AAB$1543, _xlfn.AGGREGATE(15,6,(ROW(Datensatz!C$2:C$1543)-1)/(ISTEXT(INDEX(Datensatz!C$2:AAB$1543,,MATCH("I1c", Datensatz!C$1:AAB$1,0)))), ROW(A207)), MATCH("I1c", Datensatz!C$1:AAB$1,0)), "")</f>
        <v/>
      </c>
    </row>
    <row r="210" spans="1:1" x14ac:dyDescent="0.25">
      <c r="A210" t="str">
        <f>IFERROR(INDEX(Datensatz!C$2:AAB$1543, _xlfn.AGGREGATE(15,6,(ROW(Datensatz!C$2:C$1543)-1)/(ISTEXT(INDEX(Datensatz!C$2:AAB$1543,,MATCH("I1c", Datensatz!C$1:AAB$1,0)))), ROW(A208)), MATCH("I1c", Datensatz!C$1:AAB$1,0)), "")</f>
        <v/>
      </c>
    </row>
    <row r="211" spans="1:1" x14ac:dyDescent="0.25">
      <c r="A211" t="str">
        <f>IFERROR(INDEX(Datensatz!C$2:AAB$1543, _xlfn.AGGREGATE(15,6,(ROW(Datensatz!C$2:C$1543)-1)/(ISTEXT(INDEX(Datensatz!C$2:AAB$1543,,MATCH("I1c", Datensatz!C$1:AAB$1,0)))), ROW(A209)), MATCH("I1c", Datensatz!C$1:AAB$1,0)), "")</f>
        <v/>
      </c>
    </row>
    <row r="212" spans="1:1" x14ac:dyDescent="0.25">
      <c r="A212" t="str">
        <f>IFERROR(INDEX(Datensatz!C$2:AAB$1543, _xlfn.AGGREGATE(15,6,(ROW(Datensatz!C$2:C$1543)-1)/(ISTEXT(INDEX(Datensatz!C$2:AAB$1543,,MATCH("I1c", Datensatz!C$1:AAB$1,0)))), ROW(A210)), MATCH("I1c", Datensatz!C$1:AAB$1,0)), "")</f>
        <v/>
      </c>
    </row>
    <row r="213" spans="1:1" x14ac:dyDescent="0.25">
      <c r="A213" t="str">
        <f>IFERROR(INDEX(Datensatz!C$2:AAB$1543, _xlfn.AGGREGATE(15,6,(ROW(Datensatz!C$2:C$1543)-1)/(ISTEXT(INDEX(Datensatz!C$2:AAB$1543,,MATCH("I1c", Datensatz!C$1:AAB$1,0)))), ROW(A211)), MATCH("I1c", Datensatz!C$1:AAB$1,0)), "")</f>
        <v/>
      </c>
    </row>
    <row r="214" spans="1:1" x14ac:dyDescent="0.25">
      <c r="A214" t="str">
        <f>IFERROR(INDEX(Datensatz!C$2:AAB$1543, _xlfn.AGGREGATE(15,6,(ROW(Datensatz!C$2:C$1543)-1)/(ISTEXT(INDEX(Datensatz!C$2:AAB$1543,,MATCH("I1c", Datensatz!C$1:AAB$1,0)))), ROW(A212)), MATCH("I1c", Datensatz!C$1:AAB$1,0)), "")</f>
        <v/>
      </c>
    </row>
    <row r="215" spans="1:1" x14ac:dyDescent="0.25">
      <c r="A215" t="str">
        <f>IFERROR(INDEX(Datensatz!C$2:AAB$1543, _xlfn.AGGREGATE(15,6,(ROW(Datensatz!C$2:C$1543)-1)/(ISTEXT(INDEX(Datensatz!C$2:AAB$1543,,MATCH("I1c", Datensatz!C$1:AAB$1,0)))), ROW(A213)), MATCH("I1c", Datensatz!C$1:AAB$1,0)), "")</f>
        <v/>
      </c>
    </row>
    <row r="216" spans="1:1" x14ac:dyDescent="0.25">
      <c r="A216" t="str">
        <f>IFERROR(INDEX(Datensatz!C$2:AAB$1543, _xlfn.AGGREGATE(15,6,(ROW(Datensatz!C$2:C$1543)-1)/(ISTEXT(INDEX(Datensatz!C$2:AAB$1543,,MATCH("I1c", Datensatz!C$1:AAB$1,0)))), ROW(A214)), MATCH("I1c", Datensatz!C$1:AAB$1,0)), "")</f>
        <v/>
      </c>
    </row>
    <row r="217" spans="1:1" x14ac:dyDescent="0.25">
      <c r="A217" t="str">
        <f>IFERROR(INDEX(Datensatz!C$2:AAB$1543, _xlfn.AGGREGATE(15,6,(ROW(Datensatz!C$2:C$1543)-1)/(ISTEXT(INDEX(Datensatz!C$2:AAB$1543,,MATCH("I1c", Datensatz!C$1:AAB$1,0)))), ROW(A215)), MATCH("I1c", Datensatz!C$1:AAB$1,0)), "")</f>
        <v/>
      </c>
    </row>
    <row r="218" spans="1:1" x14ac:dyDescent="0.25">
      <c r="A218" t="str">
        <f>IFERROR(INDEX(Datensatz!C$2:AAB$1543, _xlfn.AGGREGATE(15,6,(ROW(Datensatz!C$2:C$1543)-1)/(ISTEXT(INDEX(Datensatz!C$2:AAB$1543,,MATCH("I1c", Datensatz!C$1:AAB$1,0)))), ROW(A216)), MATCH("I1c", Datensatz!C$1:AAB$1,0)), "")</f>
        <v/>
      </c>
    </row>
    <row r="219" spans="1:1" x14ac:dyDescent="0.25">
      <c r="A219" t="str">
        <f>IFERROR(INDEX(Datensatz!C$2:AAB$1543, _xlfn.AGGREGATE(15,6,(ROW(Datensatz!C$2:C$1543)-1)/(ISTEXT(INDEX(Datensatz!C$2:AAB$1543,,MATCH("I1c", Datensatz!C$1:AAB$1,0)))), ROW(A217)), MATCH("I1c", Datensatz!C$1:AAB$1,0)), "")</f>
        <v/>
      </c>
    </row>
    <row r="220" spans="1:1" x14ac:dyDescent="0.25">
      <c r="A220" t="str">
        <f>IFERROR(INDEX(Datensatz!C$2:AAB$1543, _xlfn.AGGREGATE(15,6,(ROW(Datensatz!C$2:C$1543)-1)/(ISTEXT(INDEX(Datensatz!C$2:AAB$1543,,MATCH("I1c", Datensatz!C$1:AAB$1,0)))), ROW(A218)), MATCH("I1c", Datensatz!C$1:AAB$1,0)), "")</f>
        <v/>
      </c>
    </row>
    <row r="221" spans="1:1" x14ac:dyDescent="0.25">
      <c r="A221" t="str">
        <f>IFERROR(INDEX(Datensatz!C$2:AAB$1543, _xlfn.AGGREGATE(15,6,(ROW(Datensatz!C$2:C$1543)-1)/(ISTEXT(INDEX(Datensatz!C$2:AAB$1543,,MATCH("I1c", Datensatz!C$1:AAB$1,0)))), ROW(A219)), MATCH("I1c", Datensatz!C$1:AAB$1,0)), "")</f>
        <v/>
      </c>
    </row>
    <row r="222" spans="1:1" x14ac:dyDescent="0.25">
      <c r="A222" t="str">
        <f>IFERROR(INDEX(Datensatz!C$2:AAB$1543, _xlfn.AGGREGATE(15,6,(ROW(Datensatz!C$2:C$1543)-1)/(ISTEXT(INDEX(Datensatz!C$2:AAB$1543,,MATCH("I1c", Datensatz!C$1:AAB$1,0)))), ROW(A220)), MATCH("I1c", Datensatz!C$1:AAB$1,0)), "")</f>
        <v/>
      </c>
    </row>
    <row r="223" spans="1:1" x14ac:dyDescent="0.25">
      <c r="A223" t="str">
        <f>IFERROR(INDEX(Datensatz!C$2:AAB$1543, _xlfn.AGGREGATE(15,6,(ROW(Datensatz!C$2:C$1543)-1)/(ISTEXT(INDEX(Datensatz!C$2:AAB$1543,,MATCH("I1c", Datensatz!C$1:AAB$1,0)))), ROW(A221)), MATCH("I1c", Datensatz!C$1:AAB$1,0)), "")</f>
        <v/>
      </c>
    </row>
    <row r="224" spans="1:1" x14ac:dyDescent="0.25">
      <c r="A224" t="str">
        <f>IFERROR(INDEX(Datensatz!C$2:AAB$1543, _xlfn.AGGREGATE(15,6,(ROW(Datensatz!C$2:C$1543)-1)/(ISTEXT(INDEX(Datensatz!C$2:AAB$1543,,MATCH("I1c", Datensatz!C$1:AAB$1,0)))), ROW(A222)), MATCH("I1c", Datensatz!C$1:AAB$1,0)), "")</f>
        <v/>
      </c>
    </row>
    <row r="225" spans="1:1" x14ac:dyDescent="0.25">
      <c r="A225" t="str">
        <f>IFERROR(INDEX(Datensatz!C$2:AAB$1543, _xlfn.AGGREGATE(15,6,(ROW(Datensatz!C$2:C$1543)-1)/(ISTEXT(INDEX(Datensatz!C$2:AAB$1543,,MATCH("I1c", Datensatz!C$1:AAB$1,0)))), ROW(A223)), MATCH("I1c", Datensatz!C$1:AAB$1,0)), "")</f>
        <v/>
      </c>
    </row>
    <row r="226" spans="1:1" x14ac:dyDescent="0.25">
      <c r="A226" t="str">
        <f>IFERROR(INDEX(Datensatz!C$2:AAB$1543, _xlfn.AGGREGATE(15,6,(ROW(Datensatz!C$2:C$1543)-1)/(ISTEXT(INDEX(Datensatz!C$2:AAB$1543,,MATCH("I1c", Datensatz!C$1:AAB$1,0)))), ROW(A224)), MATCH("I1c", Datensatz!C$1:AAB$1,0)), "")</f>
        <v/>
      </c>
    </row>
    <row r="227" spans="1:1" x14ac:dyDescent="0.25">
      <c r="A227" t="str">
        <f>IFERROR(INDEX(Datensatz!C$2:AAB$1543, _xlfn.AGGREGATE(15,6,(ROW(Datensatz!C$2:C$1543)-1)/(ISTEXT(INDEX(Datensatz!C$2:AAB$1543,,MATCH("I1c", Datensatz!C$1:AAB$1,0)))), ROW(A225)), MATCH("I1c", Datensatz!C$1:AAB$1,0)), "")</f>
        <v/>
      </c>
    </row>
    <row r="228" spans="1:1" x14ac:dyDescent="0.25">
      <c r="A228" t="str">
        <f>IFERROR(INDEX(Datensatz!C$2:AAB$1543, _xlfn.AGGREGATE(15,6,(ROW(Datensatz!C$2:C$1543)-1)/(ISTEXT(INDEX(Datensatz!C$2:AAB$1543,,MATCH("I1c", Datensatz!C$1:AAB$1,0)))), ROW(A226)), MATCH("I1c", Datensatz!C$1:AAB$1,0)), "")</f>
        <v/>
      </c>
    </row>
    <row r="229" spans="1:1" x14ac:dyDescent="0.25">
      <c r="A229" t="str">
        <f>IFERROR(INDEX(Datensatz!C$2:AAB$1543, _xlfn.AGGREGATE(15,6,(ROW(Datensatz!C$2:C$1543)-1)/(ISTEXT(INDEX(Datensatz!C$2:AAB$1543,,MATCH("I1c", Datensatz!C$1:AAB$1,0)))), ROW(A227)), MATCH("I1c", Datensatz!C$1:AAB$1,0)), "")</f>
        <v/>
      </c>
    </row>
    <row r="230" spans="1:1" x14ac:dyDescent="0.25">
      <c r="A230" t="str">
        <f>IFERROR(INDEX(Datensatz!C$2:AAB$1543, _xlfn.AGGREGATE(15,6,(ROW(Datensatz!C$2:C$1543)-1)/(ISTEXT(INDEX(Datensatz!C$2:AAB$1543,,MATCH("I1c", Datensatz!C$1:AAB$1,0)))), ROW(A228)), MATCH("I1c", Datensatz!C$1:AAB$1,0)), "")</f>
        <v/>
      </c>
    </row>
    <row r="231" spans="1:1" x14ac:dyDescent="0.25">
      <c r="A231" t="str">
        <f>IFERROR(INDEX(Datensatz!C$2:AAB$1543, _xlfn.AGGREGATE(15,6,(ROW(Datensatz!C$2:C$1543)-1)/(ISTEXT(INDEX(Datensatz!C$2:AAB$1543,,MATCH("I1c", Datensatz!C$1:AAB$1,0)))), ROW(A229)), MATCH("I1c", Datensatz!C$1:AAB$1,0)), "")</f>
        <v/>
      </c>
    </row>
    <row r="232" spans="1:1" x14ac:dyDescent="0.25">
      <c r="A232" t="str">
        <f>IFERROR(INDEX(Datensatz!C$2:AAB$1543, _xlfn.AGGREGATE(15,6,(ROW(Datensatz!C$2:C$1543)-1)/(ISTEXT(INDEX(Datensatz!C$2:AAB$1543,,MATCH("I1c", Datensatz!C$1:AAB$1,0)))), ROW(A230)), MATCH("I1c", Datensatz!C$1:AAB$1,0)), "")</f>
        <v/>
      </c>
    </row>
    <row r="233" spans="1:1" x14ac:dyDescent="0.25">
      <c r="A233" t="str">
        <f>IFERROR(INDEX(Datensatz!C$2:AAB$1543, _xlfn.AGGREGATE(15,6,(ROW(Datensatz!C$2:C$1543)-1)/(ISTEXT(INDEX(Datensatz!C$2:AAB$1543,,MATCH("I1c", Datensatz!C$1:AAB$1,0)))), ROW(A231)), MATCH("I1c", Datensatz!C$1:AAB$1,0)), "")</f>
        <v/>
      </c>
    </row>
    <row r="234" spans="1:1" x14ac:dyDescent="0.25">
      <c r="A234" t="str">
        <f>IFERROR(INDEX(Datensatz!C$2:AAB$1543, _xlfn.AGGREGATE(15,6,(ROW(Datensatz!C$2:C$1543)-1)/(ISTEXT(INDEX(Datensatz!C$2:AAB$1543,,MATCH("I1c", Datensatz!C$1:AAB$1,0)))), ROW(A232)), MATCH("I1c", Datensatz!C$1:AAB$1,0)), "")</f>
        <v/>
      </c>
    </row>
    <row r="235" spans="1:1" x14ac:dyDescent="0.25">
      <c r="A235" t="str">
        <f>IFERROR(INDEX(Datensatz!C$2:AAB$1543, _xlfn.AGGREGATE(15,6,(ROW(Datensatz!C$2:C$1543)-1)/(ISTEXT(INDEX(Datensatz!C$2:AAB$1543,,MATCH("I1c", Datensatz!C$1:AAB$1,0)))), ROW(A233)), MATCH("I1c", Datensatz!C$1:AAB$1,0)), "")</f>
        <v/>
      </c>
    </row>
    <row r="236" spans="1:1" x14ac:dyDescent="0.25">
      <c r="A236" t="str">
        <f>IFERROR(INDEX(Datensatz!C$2:AAB$1543, _xlfn.AGGREGATE(15,6,(ROW(Datensatz!C$2:C$1543)-1)/(ISTEXT(INDEX(Datensatz!C$2:AAB$1543,,MATCH("I1c", Datensatz!C$1:AAB$1,0)))), ROW(A234)), MATCH("I1c", Datensatz!C$1:AAB$1,0)), "")</f>
        <v/>
      </c>
    </row>
    <row r="237" spans="1:1" x14ac:dyDescent="0.25">
      <c r="A237" t="str">
        <f>IFERROR(INDEX(Datensatz!C$2:AAB$1543, _xlfn.AGGREGATE(15,6,(ROW(Datensatz!C$2:C$1543)-1)/(ISTEXT(INDEX(Datensatz!C$2:AAB$1543,,MATCH("I1c", Datensatz!C$1:AAB$1,0)))), ROW(A235)), MATCH("I1c", Datensatz!C$1:AAB$1,0)), "")</f>
        <v/>
      </c>
    </row>
    <row r="238" spans="1:1" x14ac:dyDescent="0.25">
      <c r="A238" t="str">
        <f>IFERROR(INDEX(Datensatz!C$2:AAB$1543, _xlfn.AGGREGATE(15,6,(ROW(Datensatz!C$2:C$1543)-1)/(ISTEXT(INDEX(Datensatz!C$2:AAB$1543,,MATCH("I1c", Datensatz!C$1:AAB$1,0)))), ROW(A236)), MATCH("I1c", Datensatz!C$1:AAB$1,0)), "")</f>
        <v/>
      </c>
    </row>
    <row r="239" spans="1:1" x14ac:dyDescent="0.25">
      <c r="A239" t="str">
        <f>IFERROR(INDEX(Datensatz!C$2:AAB$1543, _xlfn.AGGREGATE(15,6,(ROW(Datensatz!C$2:C$1543)-1)/(ISTEXT(INDEX(Datensatz!C$2:AAB$1543,,MATCH("I1c", Datensatz!C$1:AAB$1,0)))), ROW(A237)), MATCH("I1c", Datensatz!C$1:AAB$1,0)), "")</f>
        <v/>
      </c>
    </row>
    <row r="240" spans="1:1" x14ac:dyDescent="0.25">
      <c r="A240" t="str">
        <f>IFERROR(INDEX(Datensatz!C$2:AAB$1543, _xlfn.AGGREGATE(15,6,(ROW(Datensatz!C$2:C$1543)-1)/(ISTEXT(INDEX(Datensatz!C$2:AAB$1543,,MATCH("I1c", Datensatz!C$1:AAB$1,0)))), ROW(A238)), MATCH("I1c", Datensatz!C$1:AAB$1,0)), "")</f>
        <v/>
      </c>
    </row>
    <row r="241" spans="1:1" x14ac:dyDescent="0.25">
      <c r="A241" t="str">
        <f>IFERROR(INDEX(Datensatz!C$2:AAB$1543, _xlfn.AGGREGATE(15,6,(ROW(Datensatz!C$2:C$1543)-1)/(ISTEXT(INDEX(Datensatz!C$2:AAB$1543,,MATCH("I1c", Datensatz!C$1:AAB$1,0)))), ROW(A239)), MATCH("I1c", Datensatz!C$1:AAB$1,0)), "")</f>
        <v/>
      </c>
    </row>
    <row r="242" spans="1:1" x14ac:dyDescent="0.25">
      <c r="A242" t="str">
        <f>IFERROR(INDEX(Datensatz!C$2:AAB$1543, _xlfn.AGGREGATE(15,6,(ROW(Datensatz!C$2:C$1543)-1)/(ISTEXT(INDEX(Datensatz!C$2:AAB$1543,,MATCH("I1c", Datensatz!C$1:AAB$1,0)))), ROW(A240)), MATCH("I1c", Datensatz!C$1:AAB$1,0)), "")</f>
        <v/>
      </c>
    </row>
    <row r="243" spans="1:1" x14ac:dyDescent="0.25">
      <c r="A243" t="str">
        <f>IFERROR(INDEX(Datensatz!C$2:AAB$1543, _xlfn.AGGREGATE(15,6,(ROW(Datensatz!C$2:C$1543)-1)/(ISTEXT(INDEX(Datensatz!C$2:AAB$1543,,MATCH("I1c", Datensatz!C$1:AAB$1,0)))), ROW(A241)), MATCH("I1c", Datensatz!C$1:AAB$1,0)), "")</f>
        <v/>
      </c>
    </row>
    <row r="244" spans="1:1" x14ac:dyDescent="0.25">
      <c r="A244" t="str">
        <f>IFERROR(INDEX(Datensatz!C$2:AAB$1543, _xlfn.AGGREGATE(15,6,(ROW(Datensatz!C$2:C$1543)-1)/(ISTEXT(INDEX(Datensatz!C$2:AAB$1543,,MATCH("I1c", Datensatz!C$1:AAB$1,0)))), ROW(A242)), MATCH("I1c", Datensatz!C$1:AAB$1,0)), "")</f>
        <v/>
      </c>
    </row>
    <row r="245" spans="1:1" x14ac:dyDescent="0.25">
      <c r="A245" t="str">
        <f>IFERROR(INDEX(Datensatz!C$2:AAB$1543, _xlfn.AGGREGATE(15,6,(ROW(Datensatz!C$2:C$1543)-1)/(ISTEXT(INDEX(Datensatz!C$2:AAB$1543,,MATCH("I1c", Datensatz!C$1:AAB$1,0)))), ROW(A243)), MATCH("I1c", Datensatz!C$1:AAB$1,0)), "")</f>
        <v/>
      </c>
    </row>
    <row r="246" spans="1:1" x14ac:dyDescent="0.25">
      <c r="A246" t="str">
        <f>IFERROR(INDEX(Datensatz!C$2:AAB$1543, _xlfn.AGGREGATE(15,6,(ROW(Datensatz!C$2:C$1543)-1)/(ISTEXT(INDEX(Datensatz!C$2:AAB$1543,,MATCH("I1c", Datensatz!C$1:AAB$1,0)))), ROW(A244)), MATCH("I1c", Datensatz!C$1:AAB$1,0)), "")</f>
        <v/>
      </c>
    </row>
    <row r="247" spans="1:1" x14ac:dyDescent="0.25">
      <c r="A247" t="str">
        <f>IFERROR(INDEX(Datensatz!C$2:AAB$1543, _xlfn.AGGREGATE(15,6,(ROW(Datensatz!C$2:C$1543)-1)/(ISTEXT(INDEX(Datensatz!C$2:AAB$1543,,MATCH("I1c", Datensatz!C$1:AAB$1,0)))), ROW(A245)), MATCH("I1c", Datensatz!C$1:AAB$1,0)), "")</f>
        <v/>
      </c>
    </row>
    <row r="248" spans="1:1" x14ac:dyDescent="0.25">
      <c r="A248" t="str">
        <f>IFERROR(INDEX(Datensatz!C$2:AAB$1543, _xlfn.AGGREGATE(15,6,(ROW(Datensatz!C$2:C$1543)-1)/(ISTEXT(INDEX(Datensatz!C$2:AAB$1543,,MATCH("I1c", Datensatz!C$1:AAB$1,0)))), ROW(A246)), MATCH("I1c", Datensatz!C$1:AAB$1,0)), "")</f>
        <v/>
      </c>
    </row>
    <row r="249" spans="1:1" x14ac:dyDescent="0.25">
      <c r="A249" t="str">
        <f>IFERROR(INDEX(Datensatz!C$2:AAB$1543, _xlfn.AGGREGATE(15,6,(ROW(Datensatz!C$2:C$1543)-1)/(ISTEXT(INDEX(Datensatz!C$2:AAB$1543,,MATCH("I1c", Datensatz!C$1:AAB$1,0)))), ROW(A247)), MATCH("I1c", Datensatz!C$1:AAB$1,0)), "")</f>
        <v/>
      </c>
    </row>
    <row r="250" spans="1:1" x14ac:dyDescent="0.25">
      <c r="A250" t="str">
        <f>IFERROR(INDEX(Datensatz!C$2:AAB$1543, _xlfn.AGGREGATE(15,6,(ROW(Datensatz!C$2:C$1543)-1)/(ISTEXT(INDEX(Datensatz!C$2:AAB$1543,,MATCH("I1c", Datensatz!C$1:AAB$1,0)))), ROW(A248)), MATCH("I1c", Datensatz!C$1:AAB$1,0)), "")</f>
        <v/>
      </c>
    </row>
    <row r="251" spans="1:1" x14ac:dyDescent="0.25">
      <c r="A251" t="str">
        <f>IFERROR(INDEX(Datensatz!C$2:AAB$1543, _xlfn.AGGREGATE(15,6,(ROW(Datensatz!C$2:C$1543)-1)/(ISTEXT(INDEX(Datensatz!C$2:AAB$1543,,MATCH("I1c", Datensatz!C$1:AAB$1,0)))), ROW(A249)), MATCH("I1c", Datensatz!C$1:AAB$1,0)), "")</f>
        <v/>
      </c>
    </row>
    <row r="252" spans="1:1" x14ac:dyDescent="0.25">
      <c r="A252" t="str">
        <f>IFERROR(INDEX(Datensatz!C$2:AAB$1543, _xlfn.AGGREGATE(15,6,(ROW(Datensatz!C$2:C$1543)-1)/(ISTEXT(INDEX(Datensatz!C$2:AAB$1543,,MATCH("I1c", Datensatz!C$1:AAB$1,0)))), ROW(A250)), MATCH("I1c", Datensatz!C$1:AAB$1,0)), "")</f>
        <v/>
      </c>
    </row>
    <row r="253" spans="1:1" x14ac:dyDescent="0.25">
      <c r="A253" t="str">
        <f>IFERROR(INDEX(Datensatz!C$2:AAB$1543, _xlfn.AGGREGATE(15,6,(ROW(Datensatz!C$2:C$1543)-1)/(ISTEXT(INDEX(Datensatz!C$2:AAB$1543,,MATCH("I1c", Datensatz!C$1:AAB$1,0)))), ROW(A251)), MATCH("I1c", Datensatz!C$1:AAB$1,0)), "")</f>
        <v/>
      </c>
    </row>
    <row r="254" spans="1:1" x14ac:dyDescent="0.25">
      <c r="A254" t="str">
        <f>IFERROR(INDEX(Datensatz!C$2:AAB$1543, _xlfn.AGGREGATE(15,6,(ROW(Datensatz!C$2:C$1543)-1)/(ISTEXT(INDEX(Datensatz!C$2:AAB$1543,,MATCH("I1c", Datensatz!C$1:AAB$1,0)))), ROW(A252)), MATCH("I1c", Datensatz!C$1:AAB$1,0)), "")</f>
        <v/>
      </c>
    </row>
    <row r="255" spans="1:1" x14ac:dyDescent="0.25">
      <c r="A255" t="str">
        <f>IFERROR(INDEX(Datensatz!C$2:AAB$1543, _xlfn.AGGREGATE(15,6,(ROW(Datensatz!C$2:C$1543)-1)/(ISTEXT(INDEX(Datensatz!C$2:AAB$1543,,MATCH("I1c", Datensatz!C$1:AAB$1,0)))), ROW(A253)), MATCH("I1c", Datensatz!C$1:AAB$1,0)), "")</f>
        <v/>
      </c>
    </row>
    <row r="256" spans="1:1" x14ac:dyDescent="0.25">
      <c r="A256" t="str">
        <f>IFERROR(INDEX(Datensatz!C$2:AAB$1543, _xlfn.AGGREGATE(15,6,(ROW(Datensatz!C$2:C$1543)-1)/(ISTEXT(INDEX(Datensatz!C$2:AAB$1543,,MATCH("I1c", Datensatz!C$1:AAB$1,0)))), ROW(A254)), MATCH("I1c", Datensatz!C$1:AAB$1,0)), "")</f>
        <v/>
      </c>
    </row>
    <row r="257" spans="1:1" x14ac:dyDescent="0.25">
      <c r="A257" t="str">
        <f>IFERROR(INDEX(Datensatz!C$2:AAB$1543, _xlfn.AGGREGATE(15,6,(ROW(Datensatz!C$2:C$1543)-1)/(ISTEXT(INDEX(Datensatz!C$2:AAB$1543,,MATCH("I1c", Datensatz!C$1:AAB$1,0)))), ROW(A255)), MATCH("I1c", Datensatz!C$1:AAB$1,0)), "")</f>
        <v/>
      </c>
    </row>
    <row r="258" spans="1:1" x14ac:dyDescent="0.25">
      <c r="A258" t="str">
        <f>IFERROR(INDEX(Datensatz!C$2:AAB$1543, _xlfn.AGGREGATE(15,6,(ROW(Datensatz!C$2:C$1543)-1)/(ISTEXT(INDEX(Datensatz!C$2:AAB$1543,,MATCH("I1c", Datensatz!C$1:AAB$1,0)))), ROW(A256)), MATCH("I1c", Datensatz!C$1:AAB$1,0)), "")</f>
        <v/>
      </c>
    </row>
    <row r="259" spans="1:1" x14ac:dyDescent="0.25">
      <c r="A259" t="str">
        <f>IFERROR(INDEX(Datensatz!C$2:AAB$1543, _xlfn.AGGREGATE(15,6,(ROW(Datensatz!C$2:C$1543)-1)/(ISTEXT(INDEX(Datensatz!C$2:AAB$1543,,MATCH("I1c", Datensatz!C$1:AAB$1,0)))), ROW(A257)), MATCH("I1c", Datensatz!C$1:AAB$1,0)), "")</f>
        <v/>
      </c>
    </row>
    <row r="260" spans="1:1" x14ac:dyDescent="0.25">
      <c r="A260" t="str">
        <f>IFERROR(INDEX(Datensatz!C$2:AAB$1543, _xlfn.AGGREGATE(15,6,(ROW(Datensatz!C$2:C$1543)-1)/(ISTEXT(INDEX(Datensatz!C$2:AAB$1543,,MATCH("I1c", Datensatz!C$1:AAB$1,0)))), ROW(A258)), MATCH("I1c", Datensatz!C$1:AAB$1,0)), "")</f>
        <v/>
      </c>
    </row>
    <row r="261" spans="1:1" x14ac:dyDescent="0.25">
      <c r="A261" t="str">
        <f>IFERROR(INDEX(Datensatz!C$2:AAB$1543, _xlfn.AGGREGATE(15,6,(ROW(Datensatz!C$2:C$1543)-1)/(ISTEXT(INDEX(Datensatz!C$2:AAB$1543,,MATCH("I1c", Datensatz!C$1:AAB$1,0)))), ROW(A259)), MATCH("I1c", Datensatz!C$1:AAB$1,0)), "")</f>
        <v/>
      </c>
    </row>
    <row r="262" spans="1:1" x14ac:dyDescent="0.25">
      <c r="A262" t="str">
        <f>IFERROR(INDEX(Datensatz!C$2:AAB$1543, _xlfn.AGGREGATE(15,6,(ROW(Datensatz!C$2:C$1543)-1)/(ISTEXT(INDEX(Datensatz!C$2:AAB$1543,,MATCH("I1c", Datensatz!C$1:AAB$1,0)))), ROW(A260)), MATCH("I1c", Datensatz!C$1:AAB$1,0)), "")</f>
        <v/>
      </c>
    </row>
    <row r="263" spans="1:1" x14ac:dyDescent="0.25">
      <c r="A263" t="str">
        <f>IFERROR(INDEX(Datensatz!C$2:AAB$1543, _xlfn.AGGREGATE(15,6,(ROW(Datensatz!C$2:C$1543)-1)/(ISTEXT(INDEX(Datensatz!C$2:AAB$1543,,MATCH("I1c", Datensatz!C$1:AAB$1,0)))), ROW(A261)), MATCH("I1c", Datensatz!C$1:AAB$1,0)), "")</f>
        <v/>
      </c>
    </row>
    <row r="264" spans="1:1" x14ac:dyDescent="0.25">
      <c r="A264" t="str">
        <f>IFERROR(INDEX(Datensatz!C$2:AAB$1543, _xlfn.AGGREGATE(15,6,(ROW(Datensatz!C$2:C$1543)-1)/(ISTEXT(INDEX(Datensatz!C$2:AAB$1543,,MATCH("I1c", Datensatz!C$1:AAB$1,0)))), ROW(A262)), MATCH("I1c", Datensatz!C$1:AAB$1,0)), "")</f>
        <v/>
      </c>
    </row>
    <row r="265" spans="1:1" x14ac:dyDescent="0.25">
      <c r="A265" t="str">
        <f>IFERROR(INDEX(Datensatz!C$2:AAB$1543, _xlfn.AGGREGATE(15,6,(ROW(Datensatz!C$2:C$1543)-1)/(ISTEXT(INDEX(Datensatz!C$2:AAB$1543,,MATCH("I1c", Datensatz!C$1:AAB$1,0)))), ROW(A263)), MATCH("I1c", Datensatz!C$1:AAB$1,0)), "")</f>
        <v/>
      </c>
    </row>
    <row r="266" spans="1:1" x14ac:dyDescent="0.25">
      <c r="A266" t="str">
        <f>IFERROR(INDEX(Datensatz!C$2:AAB$1543, _xlfn.AGGREGATE(15,6,(ROW(Datensatz!C$2:C$1543)-1)/(ISTEXT(INDEX(Datensatz!C$2:AAB$1543,,MATCH("I1c", Datensatz!C$1:AAB$1,0)))), ROW(A264)), MATCH("I1c", Datensatz!C$1:AAB$1,0)), "")</f>
        <v/>
      </c>
    </row>
    <row r="267" spans="1:1" x14ac:dyDescent="0.25">
      <c r="A267" t="str">
        <f>IFERROR(INDEX(Datensatz!C$2:AAB$1543, _xlfn.AGGREGATE(15,6,(ROW(Datensatz!C$2:C$1543)-1)/(ISTEXT(INDEX(Datensatz!C$2:AAB$1543,,MATCH("I1c", Datensatz!C$1:AAB$1,0)))), ROW(A265)), MATCH("I1c", Datensatz!C$1:AAB$1,0)), "")</f>
        <v/>
      </c>
    </row>
    <row r="268" spans="1:1" x14ac:dyDescent="0.25">
      <c r="A268" t="str">
        <f>IFERROR(INDEX(Datensatz!C$2:AAB$1543, _xlfn.AGGREGATE(15,6,(ROW(Datensatz!C$2:C$1543)-1)/(ISTEXT(INDEX(Datensatz!C$2:AAB$1543,,MATCH("I1c", Datensatz!C$1:AAB$1,0)))), ROW(A266)), MATCH("I1c", Datensatz!C$1:AAB$1,0)), "")</f>
        <v/>
      </c>
    </row>
    <row r="269" spans="1:1" x14ac:dyDescent="0.25">
      <c r="A269" t="str">
        <f>IFERROR(INDEX(Datensatz!C$2:AAB$1543, _xlfn.AGGREGATE(15,6,(ROW(Datensatz!C$2:C$1543)-1)/(ISTEXT(INDEX(Datensatz!C$2:AAB$1543,,MATCH("I1c", Datensatz!C$1:AAB$1,0)))), ROW(A267)), MATCH("I1c", Datensatz!C$1:AAB$1,0)), "")</f>
        <v/>
      </c>
    </row>
    <row r="270" spans="1:1" x14ac:dyDescent="0.25">
      <c r="A270" t="str">
        <f>IFERROR(INDEX(Datensatz!C$2:AAB$1543, _xlfn.AGGREGATE(15,6,(ROW(Datensatz!C$2:C$1543)-1)/(ISTEXT(INDEX(Datensatz!C$2:AAB$1543,,MATCH("I1c", Datensatz!C$1:AAB$1,0)))), ROW(A268)), MATCH("I1c", Datensatz!C$1:AAB$1,0)), "")</f>
        <v/>
      </c>
    </row>
    <row r="271" spans="1:1" x14ac:dyDescent="0.25">
      <c r="A271" t="str">
        <f>IFERROR(INDEX(Datensatz!C$2:AAB$1543, _xlfn.AGGREGATE(15,6,(ROW(Datensatz!C$2:C$1543)-1)/(ISTEXT(INDEX(Datensatz!C$2:AAB$1543,,MATCH("I1c", Datensatz!C$1:AAB$1,0)))), ROW(A269)), MATCH("I1c", Datensatz!C$1:AAB$1,0)), "")</f>
        <v/>
      </c>
    </row>
    <row r="272" spans="1:1" x14ac:dyDescent="0.25">
      <c r="A272" t="str">
        <f>IFERROR(INDEX(Datensatz!C$2:AAB$1543, _xlfn.AGGREGATE(15,6,(ROW(Datensatz!C$2:C$1543)-1)/(ISTEXT(INDEX(Datensatz!C$2:AAB$1543,,MATCH("I1c", Datensatz!C$1:AAB$1,0)))), ROW(A270)), MATCH("I1c", Datensatz!C$1:AAB$1,0)), "")</f>
        <v/>
      </c>
    </row>
    <row r="273" spans="1:1" x14ac:dyDescent="0.25">
      <c r="A273" t="str">
        <f>IFERROR(INDEX(Datensatz!C$2:AAB$1543, _xlfn.AGGREGATE(15,6,(ROW(Datensatz!C$2:C$1543)-1)/(ISTEXT(INDEX(Datensatz!C$2:AAB$1543,,MATCH("I1c", Datensatz!C$1:AAB$1,0)))), ROW(A271)), MATCH("I1c", Datensatz!C$1:AAB$1,0)), "")</f>
        <v/>
      </c>
    </row>
    <row r="274" spans="1:1" x14ac:dyDescent="0.25">
      <c r="A274" t="str">
        <f>IFERROR(INDEX(Datensatz!C$2:AAB$1543, _xlfn.AGGREGATE(15,6,(ROW(Datensatz!C$2:C$1543)-1)/(ISTEXT(INDEX(Datensatz!C$2:AAB$1543,,MATCH("I1c", Datensatz!C$1:AAB$1,0)))), ROW(A272)), MATCH("I1c", Datensatz!C$1:AAB$1,0)), "")</f>
        <v/>
      </c>
    </row>
    <row r="275" spans="1:1" x14ac:dyDescent="0.25">
      <c r="A275" t="str">
        <f>IFERROR(INDEX(Datensatz!C$2:AAB$1543, _xlfn.AGGREGATE(15,6,(ROW(Datensatz!C$2:C$1543)-1)/(ISTEXT(INDEX(Datensatz!C$2:AAB$1543,,MATCH("I1c", Datensatz!C$1:AAB$1,0)))), ROW(A273)), MATCH("I1c", Datensatz!C$1:AAB$1,0)), "")</f>
        <v/>
      </c>
    </row>
    <row r="276" spans="1:1" x14ac:dyDescent="0.25">
      <c r="A276" t="str">
        <f>IFERROR(INDEX(Datensatz!C$2:AAB$1543, _xlfn.AGGREGATE(15,6,(ROW(Datensatz!C$2:C$1543)-1)/(ISTEXT(INDEX(Datensatz!C$2:AAB$1543,,MATCH("I1c", Datensatz!C$1:AAB$1,0)))), ROW(A274)), MATCH("I1c", Datensatz!C$1:AAB$1,0)), "")</f>
        <v/>
      </c>
    </row>
    <row r="277" spans="1:1" x14ac:dyDescent="0.25">
      <c r="A277" t="str">
        <f>IFERROR(INDEX(Datensatz!C$2:AAB$1543, _xlfn.AGGREGATE(15,6,(ROW(Datensatz!C$2:C$1543)-1)/(ISTEXT(INDEX(Datensatz!C$2:AAB$1543,,MATCH("I1c", Datensatz!C$1:AAB$1,0)))), ROW(A275)), MATCH("I1c", Datensatz!C$1:AAB$1,0)), "")</f>
        <v/>
      </c>
    </row>
    <row r="278" spans="1:1" x14ac:dyDescent="0.25">
      <c r="A278" t="str">
        <f>IFERROR(INDEX(Datensatz!C$2:AAB$1543, _xlfn.AGGREGATE(15,6,(ROW(Datensatz!C$2:C$1543)-1)/(ISTEXT(INDEX(Datensatz!C$2:AAB$1543,,MATCH("I1c", Datensatz!C$1:AAB$1,0)))), ROW(A276)), MATCH("I1c", Datensatz!C$1:AAB$1,0)), "")</f>
        <v/>
      </c>
    </row>
    <row r="279" spans="1:1" x14ac:dyDescent="0.25">
      <c r="A279" t="str">
        <f>IFERROR(INDEX(Datensatz!C$2:AAB$1543, _xlfn.AGGREGATE(15,6,(ROW(Datensatz!C$2:C$1543)-1)/(ISTEXT(INDEX(Datensatz!C$2:AAB$1543,,MATCH("I1c", Datensatz!C$1:AAB$1,0)))), ROW(A277)), MATCH("I1c", Datensatz!C$1:AAB$1,0)), "")</f>
        <v/>
      </c>
    </row>
    <row r="280" spans="1:1" x14ac:dyDescent="0.25">
      <c r="A280" t="str">
        <f>IFERROR(INDEX(Datensatz!C$2:AAB$1543, _xlfn.AGGREGATE(15,6,(ROW(Datensatz!C$2:C$1543)-1)/(ISTEXT(INDEX(Datensatz!C$2:AAB$1543,,MATCH("I1c", Datensatz!C$1:AAB$1,0)))), ROW(A278)), MATCH("I1c", Datensatz!C$1:AAB$1,0)), "")</f>
        <v/>
      </c>
    </row>
    <row r="281" spans="1:1" x14ac:dyDescent="0.25">
      <c r="A281" t="str">
        <f>IFERROR(INDEX(Datensatz!C$2:AAB$1543, _xlfn.AGGREGATE(15,6,(ROW(Datensatz!C$2:C$1543)-1)/(ISTEXT(INDEX(Datensatz!C$2:AAB$1543,,MATCH("I1c", Datensatz!C$1:AAB$1,0)))), ROW(A279)), MATCH("I1c", Datensatz!C$1:AAB$1,0)), "")</f>
        <v/>
      </c>
    </row>
    <row r="282" spans="1:1" x14ac:dyDescent="0.25">
      <c r="A282" t="str">
        <f>IFERROR(INDEX(Datensatz!C$2:AAB$1543, _xlfn.AGGREGATE(15,6,(ROW(Datensatz!C$2:C$1543)-1)/(ISTEXT(INDEX(Datensatz!C$2:AAB$1543,,MATCH("I1c", Datensatz!C$1:AAB$1,0)))), ROW(A280)), MATCH("I1c", Datensatz!C$1:AAB$1,0)), "")</f>
        <v/>
      </c>
    </row>
    <row r="283" spans="1:1" x14ac:dyDescent="0.25">
      <c r="A283" t="str">
        <f>IFERROR(INDEX(Datensatz!C$2:AAB$1543, _xlfn.AGGREGATE(15,6,(ROW(Datensatz!C$2:C$1543)-1)/(ISTEXT(INDEX(Datensatz!C$2:AAB$1543,,MATCH("I1c", Datensatz!C$1:AAB$1,0)))), ROW(A281)), MATCH("I1c", Datensatz!C$1:AAB$1,0)), "")</f>
        <v/>
      </c>
    </row>
    <row r="284" spans="1:1" x14ac:dyDescent="0.25">
      <c r="A284" t="str">
        <f>IFERROR(INDEX(Datensatz!C$2:AAB$1543, _xlfn.AGGREGATE(15,6,(ROW(Datensatz!C$2:C$1543)-1)/(ISTEXT(INDEX(Datensatz!C$2:AAB$1543,,MATCH("I1c", Datensatz!C$1:AAB$1,0)))), ROW(A282)), MATCH("I1c", Datensatz!C$1:AAB$1,0)), "")</f>
        <v/>
      </c>
    </row>
    <row r="285" spans="1:1" x14ac:dyDescent="0.25">
      <c r="A285" t="str">
        <f>IFERROR(INDEX(Datensatz!C$2:AAB$1543, _xlfn.AGGREGATE(15,6,(ROW(Datensatz!C$2:C$1543)-1)/(ISTEXT(INDEX(Datensatz!C$2:AAB$1543,,MATCH("I1c", Datensatz!C$1:AAB$1,0)))), ROW(A283)), MATCH("I1c", Datensatz!C$1:AAB$1,0)), "")</f>
        <v/>
      </c>
    </row>
    <row r="286" spans="1:1" x14ac:dyDescent="0.25">
      <c r="A286" t="str">
        <f>IFERROR(INDEX(Datensatz!C$2:AAB$1543, _xlfn.AGGREGATE(15,6,(ROW(Datensatz!C$2:C$1543)-1)/(ISTEXT(INDEX(Datensatz!C$2:AAB$1543,,MATCH("I1c", Datensatz!C$1:AAB$1,0)))), ROW(A284)), MATCH("I1c", Datensatz!C$1:AAB$1,0)), "")</f>
        <v/>
      </c>
    </row>
    <row r="287" spans="1:1" x14ac:dyDescent="0.25">
      <c r="A287" t="str">
        <f>IFERROR(INDEX(Datensatz!C$2:AAB$1543, _xlfn.AGGREGATE(15,6,(ROW(Datensatz!C$2:C$1543)-1)/(ISTEXT(INDEX(Datensatz!C$2:AAB$1543,,MATCH("I1c", Datensatz!C$1:AAB$1,0)))), ROW(A285)), MATCH("I1c", Datensatz!C$1:AAB$1,0)), "")</f>
        <v/>
      </c>
    </row>
    <row r="288" spans="1:1" x14ac:dyDescent="0.25">
      <c r="A288" t="str">
        <f>IFERROR(INDEX(Datensatz!C$2:AAB$1543, _xlfn.AGGREGATE(15,6,(ROW(Datensatz!C$2:C$1543)-1)/(ISTEXT(INDEX(Datensatz!C$2:AAB$1543,,MATCH("I1c", Datensatz!C$1:AAB$1,0)))), ROW(A286)), MATCH("I1c", Datensatz!C$1:AAB$1,0)), "")</f>
        <v/>
      </c>
    </row>
    <row r="289" spans="1:1" x14ac:dyDescent="0.25">
      <c r="A289" t="str">
        <f>IFERROR(INDEX(Datensatz!C$2:AAB$1543, _xlfn.AGGREGATE(15,6,(ROW(Datensatz!C$2:C$1543)-1)/(ISTEXT(INDEX(Datensatz!C$2:AAB$1543,,MATCH("I1c", Datensatz!C$1:AAB$1,0)))), ROW(A287)), MATCH("I1c", Datensatz!C$1:AAB$1,0)), "")</f>
        <v/>
      </c>
    </row>
    <row r="290" spans="1:1" x14ac:dyDescent="0.25">
      <c r="A290" t="str">
        <f>IFERROR(INDEX(Datensatz!C$2:AAB$1543, _xlfn.AGGREGATE(15,6,(ROW(Datensatz!C$2:C$1543)-1)/(ISTEXT(INDEX(Datensatz!C$2:AAB$1543,,MATCH("I1c", Datensatz!C$1:AAB$1,0)))), ROW(A288)), MATCH("I1c", Datensatz!C$1:AAB$1,0)), "")</f>
        <v/>
      </c>
    </row>
    <row r="291" spans="1:1" x14ac:dyDescent="0.25">
      <c r="A291" t="str">
        <f>IFERROR(INDEX(Datensatz!C$2:AAB$1543, _xlfn.AGGREGATE(15,6,(ROW(Datensatz!C$2:C$1543)-1)/(ISTEXT(INDEX(Datensatz!C$2:AAB$1543,,MATCH("I1c", Datensatz!C$1:AAB$1,0)))), ROW(A289)), MATCH("I1c", Datensatz!C$1:AAB$1,0)), "")</f>
        <v/>
      </c>
    </row>
    <row r="292" spans="1:1" x14ac:dyDescent="0.25">
      <c r="A292" t="str">
        <f>IFERROR(INDEX(Datensatz!C$2:AAB$1543, _xlfn.AGGREGATE(15,6,(ROW(Datensatz!C$2:C$1543)-1)/(ISTEXT(INDEX(Datensatz!C$2:AAB$1543,,MATCH("I1c", Datensatz!C$1:AAB$1,0)))), ROW(A290)), MATCH("I1c", Datensatz!C$1:AAB$1,0)), "")</f>
        <v/>
      </c>
    </row>
    <row r="293" spans="1:1" x14ac:dyDescent="0.25">
      <c r="A293" t="str">
        <f>IFERROR(INDEX(Datensatz!C$2:AAB$1543, _xlfn.AGGREGATE(15,6,(ROW(Datensatz!C$2:C$1543)-1)/(ISTEXT(INDEX(Datensatz!C$2:AAB$1543,,MATCH("I1c", Datensatz!C$1:AAB$1,0)))), ROW(A291)), MATCH("I1c", Datensatz!C$1:AAB$1,0)), "")</f>
        <v/>
      </c>
    </row>
    <row r="294" spans="1:1" x14ac:dyDescent="0.25">
      <c r="A294" t="str">
        <f>IFERROR(INDEX(Datensatz!C$2:AAB$1543, _xlfn.AGGREGATE(15,6,(ROW(Datensatz!C$2:C$1543)-1)/(ISTEXT(INDEX(Datensatz!C$2:AAB$1543,,MATCH("I1c", Datensatz!C$1:AAB$1,0)))), ROW(A292)), MATCH("I1c", Datensatz!C$1:AAB$1,0)), "")</f>
        <v/>
      </c>
    </row>
    <row r="295" spans="1:1" x14ac:dyDescent="0.25">
      <c r="A295" t="str">
        <f>IFERROR(INDEX(Datensatz!C$2:AAB$1543, _xlfn.AGGREGATE(15,6,(ROW(Datensatz!C$2:C$1543)-1)/(ISTEXT(INDEX(Datensatz!C$2:AAB$1543,,MATCH("I1c", Datensatz!C$1:AAB$1,0)))), ROW(A293)), MATCH("I1c", Datensatz!C$1:AAB$1,0)), "")</f>
        <v/>
      </c>
    </row>
    <row r="296" spans="1:1" x14ac:dyDescent="0.25">
      <c r="A296" t="str">
        <f>IFERROR(INDEX(Datensatz!C$2:AAB$1543, _xlfn.AGGREGATE(15,6,(ROW(Datensatz!C$2:C$1543)-1)/(ISTEXT(INDEX(Datensatz!C$2:AAB$1543,,MATCH("I1c", Datensatz!C$1:AAB$1,0)))), ROW(A294)), MATCH("I1c", Datensatz!C$1:AAB$1,0)), "")</f>
        <v/>
      </c>
    </row>
    <row r="297" spans="1:1" x14ac:dyDescent="0.25">
      <c r="A297" t="str">
        <f>IFERROR(INDEX(Datensatz!C$2:AAB$1543, _xlfn.AGGREGATE(15,6,(ROW(Datensatz!C$2:C$1543)-1)/(ISTEXT(INDEX(Datensatz!C$2:AAB$1543,,MATCH("I1c", Datensatz!C$1:AAB$1,0)))), ROW(A295)), MATCH("I1c", Datensatz!C$1:AAB$1,0)), "")</f>
        <v/>
      </c>
    </row>
    <row r="298" spans="1:1" x14ac:dyDescent="0.25">
      <c r="A298" t="str">
        <f>IFERROR(INDEX(Datensatz!C$2:AAB$1543, _xlfn.AGGREGATE(15,6,(ROW(Datensatz!C$2:C$1543)-1)/(ISTEXT(INDEX(Datensatz!C$2:AAB$1543,,MATCH("I1c", Datensatz!C$1:AAB$1,0)))), ROW(A296)), MATCH("I1c", Datensatz!C$1:AAB$1,0)), "")</f>
        <v/>
      </c>
    </row>
    <row r="299" spans="1:1" x14ac:dyDescent="0.25">
      <c r="A299" t="str">
        <f>IFERROR(INDEX(Datensatz!C$2:AAB$1543, _xlfn.AGGREGATE(15,6,(ROW(Datensatz!C$2:C$1543)-1)/(ISTEXT(INDEX(Datensatz!C$2:AAB$1543,,MATCH("I1c", Datensatz!C$1:AAB$1,0)))), ROW(A297)), MATCH("I1c", Datensatz!C$1:AAB$1,0)), "")</f>
        <v/>
      </c>
    </row>
    <row r="300" spans="1:1" x14ac:dyDescent="0.25">
      <c r="A300" t="str">
        <f>IFERROR(INDEX(Datensatz!C$2:AAB$1543, _xlfn.AGGREGATE(15,6,(ROW(Datensatz!C$2:C$1543)-1)/(ISTEXT(INDEX(Datensatz!C$2:AAB$1543,,MATCH("I1c", Datensatz!C$1:AAB$1,0)))), ROW(A298)), MATCH("I1c", Datensatz!C$1:AAB$1,0)), "")</f>
        <v/>
      </c>
    </row>
    <row r="301" spans="1:1" x14ac:dyDescent="0.25">
      <c r="A301" t="str">
        <f>IFERROR(INDEX(Datensatz!C$2:AAB$1543, _xlfn.AGGREGATE(15,6,(ROW(Datensatz!C$2:C$1543)-1)/(ISTEXT(INDEX(Datensatz!C$2:AAB$1543,,MATCH("I1c", Datensatz!C$1:AAB$1,0)))), ROW(A299)), MATCH("I1c", Datensatz!C$1:AAB$1,0)), "")</f>
        <v/>
      </c>
    </row>
    <row r="302" spans="1:1" x14ac:dyDescent="0.25">
      <c r="A302" t="str">
        <f>IFERROR(INDEX(Datensatz!C$2:AAB$1543, _xlfn.AGGREGATE(15,6,(ROW(Datensatz!C$2:C$1543)-1)/(ISTEXT(INDEX(Datensatz!C$2:AAB$1543,,MATCH("I1c", Datensatz!C$1:AAB$1,0)))), ROW(A300)), MATCH("I1c", Datensatz!C$1:AAB$1,0)), "")</f>
        <v/>
      </c>
    </row>
    <row r="303" spans="1:1" x14ac:dyDescent="0.25">
      <c r="A303" t="str">
        <f>IFERROR(INDEX(Datensatz!C$2:AAB$1543, _xlfn.AGGREGATE(15,6,(ROW(Datensatz!C$2:C$1543)-1)/(ISTEXT(INDEX(Datensatz!C$2:AAB$1543,,MATCH("I1c", Datensatz!C$1:AAB$1,0)))), ROW(A301)), MATCH("I1c", Datensatz!C$1:AAB$1,0)), "")</f>
        <v/>
      </c>
    </row>
    <row r="304" spans="1:1" x14ac:dyDescent="0.25">
      <c r="A304" t="str">
        <f>IFERROR(INDEX(Datensatz!C$2:AAB$1543, _xlfn.AGGREGATE(15,6,(ROW(Datensatz!C$2:C$1543)-1)/(ISTEXT(INDEX(Datensatz!C$2:AAB$1543,,MATCH("I1c", Datensatz!C$1:AAB$1,0)))), ROW(A302)), MATCH("I1c", Datensatz!C$1:AAB$1,0)), "")</f>
        <v/>
      </c>
    </row>
    <row r="305" spans="1:1" x14ac:dyDescent="0.25">
      <c r="A305" t="str">
        <f>IFERROR(INDEX(Datensatz!C$2:AAB$1543, _xlfn.AGGREGATE(15,6,(ROW(Datensatz!C$2:C$1543)-1)/(ISTEXT(INDEX(Datensatz!C$2:AAB$1543,,MATCH("I1c", Datensatz!C$1:AAB$1,0)))), ROW(A303)), MATCH("I1c", Datensatz!C$1:AAB$1,0)), "")</f>
        <v/>
      </c>
    </row>
    <row r="306" spans="1:1" x14ac:dyDescent="0.25">
      <c r="A306" t="str">
        <f>IFERROR(INDEX(Datensatz!C$2:AAB$1543, _xlfn.AGGREGATE(15,6,(ROW(Datensatz!C$2:C$1543)-1)/(ISTEXT(INDEX(Datensatz!C$2:AAB$1543,,MATCH("I1c", Datensatz!C$1:AAB$1,0)))), ROW(A304)), MATCH("I1c", Datensatz!C$1:AAB$1,0)), "")</f>
        <v/>
      </c>
    </row>
    <row r="307" spans="1:1" x14ac:dyDescent="0.25">
      <c r="A307" t="str">
        <f>IFERROR(INDEX(Datensatz!C$2:AAB$1543, _xlfn.AGGREGATE(15,6,(ROW(Datensatz!C$2:C$1543)-1)/(ISTEXT(INDEX(Datensatz!C$2:AAB$1543,,MATCH("I1c", Datensatz!C$1:AAB$1,0)))), ROW(A305)), MATCH("I1c", Datensatz!C$1:AAB$1,0)), "")</f>
        <v/>
      </c>
    </row>
    <row r="308" spans="1:1" x14ac:dyDescent="0.25">
      <c r="A308" t="str">
        <f>IFERROR(INDEX(Datensatz!C$2:AAB$1543, _xlfn.AGGREGATE(15,6,(ROW(Datensatz!C$2:C$1543)-1)/(ISTEXT(INDEX(Datensatz!C$2:AAB$1543,,MATCH("I1c", Datensatz!C$1:AAB$1,0)))), ROW(A306)), MATCH("I1c", Datensatz!C$1:AAB$1,0)), "")</f>
        <v/>
      </c>
    </row>
    <row r="309" spans="1:1" x14ac:dyDescent="0.25">
      <c r="A309" t="str">
        <f>IFERROR(INDEX(Datensatz!C$2:AAB$1543, _xlfn.AGGREGATE(15,6,(ROW(Datensatz!C$2:C$1543)-1)/(ISTEXT(INDEX(Datensatz!C$2:AAB$1543,,MATCH("I1c", Datensatz!C$1:AAB$1,0)))), ROW(A307)), MATCH("I1c", Datensatz!C$1:AAB$1,0)), "")</f>
        <v/>
      </c>
    </row>
    <row r="310" spans="1:1" x14ac:dyDescent="0.25">
      <c r="A310" t="str">
        <f>IFERROR(INDEX(Datensatz!C$2:AAB$1543, _xlfn.AGGREGATE(15,6,(ROW(Datensatz!C$2:C$1543)-1)/(ISTEXT(INDEX(Datensatz!C$2:AAB$1543,,MATCH("I1c", Datensatz!C$1:AAB$1,0)))), ROW(A308)), MATCH("I1c", Datensatz!C$1:AAB$1,0)), "")</f>
        <v/>
      </c>
    </row>
    <row r="311" spans="1:1" x14ac:dyDescent="0.25">
      <c r="A311" t="str">
        <f>IFERROR(INDEX(Datensatz!C$2:AAB$1543, _xlfn.AGGREGATE(15,6,(ROW(Datensatz!C$2:C$1543)-1)/(ISTEXT(INDEX(Datensatz!C$2:AAB$1543,,MATCH("I1c", Datensatz!C$1:AAB$1,0)))), ROW(A309)), MATCH("I1c", Datensatz!C$1:AAB$1,0)), "")</f>
        <v/>
      </c>
    </row>
    <row r="312" spans="1:1" x14ac:dyDescent="0.25">
      <c r="A312" t="str">
        <f>IFERROR(INDEX(Datensatz!C$2:AAB$1543, _xlfn.AGGREGATE(15,6,(ROW(Datensatz!C$2:C$1543)-1)/(ISTEXT(INDEX(Datensatz!C$2:AAB$1543,,MATCH("I1c", Datensatz!C$1:AAB$1,0)))), ROW(A310)), MATCH("I1c", Datensatz!C$1:AAB$1,0)), "")</f>
        <v/>
      </c>
    </row>
    <row r="313" spans="1:1" x14ac:dyDescent="0.25">
      <c r="A313" t="str">
        <f>IFERROR(INDEX(Datensatz!C$2:AAB$1543, _xlfn.AGGREGATE(15,6,(ROW(Datensatz!C$2:C$1543)-1)/(ISTEXT(INDEX(Datensatz!C$2:AAB$1543,,MATCH("I1c", Datensatz!C$1:AAB$1,0)))), ROW(A311)), MATCH("I1c", Datensatz!C$1:AAB$1,0)), "")</f>
        <v/>
      </c>
    </row>
    <row r="314" spans="1:1" x14ac:dyDescent="0.25">
      <c r="A314" t="str">
        <f>IFERROR(INDEX(Datensatz!C$2:AAB$1543, _xlfn.AGGREGATE(15,6,(ROW(Datensatz!C$2:C$1543)-1)/(ISTEXT(INDEX(Datensatz!C$2:AAB$1543,,MATCH("I1c", Datensatz!C$1:AAB$1,0)))), ROW(A312)), MATCH("I1c", Datensatz!C$1:AAB$1,0)), "")</f>
        <v/>
      </c>
    </row>
    <row r="315" spans="1:1" x14ac:dyDescent="0.25">
      <c r="A315" t="str">
        <f>IFERROR(INDEX(Datensatz!C$2:AAB$1543, _xlfn.AGGREGATE(15,6,(ROW(Datensatz!C$2:C$1543)-1)/(ISTEXT(INDEX(Datensatz!C$2:AAB$1543,,MATCH("I1c", Datensatz!C$1:AAB$1,0)))), ROW(A313)), MATCH("I1c", Datensatz!C$1:AAB$1,0)), "")</f>
        <v/>
      </c>
    </row>
    <row r="316" spans="1:1" x14ac:dyDescent="0.25">
      <c r="A316" t="str">
        <f>IFERROR(INDEX(Datensatz!C$2:AAB$1543, _xlfn.AGGREGATE(15,6,(ROW(Datensatz!C$2:C$1543)-1)/(ISTEXT(INDEX(Datensatz!C$2:AAB$1543,,MATCH("I1c", Datensatz!C$1:AAB$1,0)))), ROW(A314)), MATCH("I1c", Datensatz!C$1:AAB$1,0)), "")</f>
        <v/>
      </c>
    </row>
    <row r="317" spans="1:1" x14ac:dyDescent="0.25">
      <c r="A317" t="str">
        <f>IFERROR(INDEX(Datensatz!C$2:AAB$1543, _xlfn.AGGREGATE(15,6,(ROW(Datensatz!C$2:C$1543)-1)/(ISTEXT(INDEX(Datensatz!C$2:AAB$1543,,MATCH("I1c", Datensatz!C$1:AAB$1,0)))), ROW(A315)), MATCH("I1c", Datensatz!C$1:AAB$1,0)), "")</f>
        <v/>
      </c>
    </row>
    <row r="318" spans="1:1" x14ac:dyDescent="0.25">
      <c r="A318" t="str">
        <f>IFERROR(INDEX(Datensatz!C$2:AAB$1543, _xlfn.AGGREGATE(15,6,(ROW(Datensatz!C$2:C$1543)-1)/(ISTEXT(INDEX(Datensatz!C$2:AAB$1543,,MATCH("I1c", Datensatz!C$1:AAB$1,0)))), ROW(A316)), MATCH("I1c", Datensatz!C$1:AAB$1,0)), "")</f>
        <v/>
      </c>
    </row>
    <row r="319" spans="1:1" x14ac:dyDescent="0.25">
      <c r="A319" t="str">
        <f>IFERROR(INDEX(Datensatz!C$2:AAB$1543, _xlfn.AGGREGATE(15,6,(ROW(Datensatz!C$2:C$1543)-1)/(ISTEXT(INDEX(Datensatz!C$2:AAB$1543,,MATCH("I1c", Datensatz!C$1:AAB$1,0)))), ROW(A317)), MATCH("I1c", Datensatz!C$1:AAB$1,0)), "")</f>
        <v/>
      </c>
    </row>
    <row r="320" spans="1:1" x14ac:dyDescent="0.25">
      <c r="A320" t="str">
        <f>IFERROR(INDEX(Datensatz!C$2:AAB$1543, _xlfn.AGGREGATE(15,6,(ROW(Datensatz!C$2:C$1543)-1)/(ISTEXT(INDEX(Datensatz!C$2:AAB$1543,,MATCH("I1c", Datensatz!C$1:AAB$1,0)))), ROW(A318)), MATCH("I1c", Datensatz!C$1:AAB$1,0)), "")</f>
        <v/>
      </c>
    </row>
    <row r="321" spans="1:1" x14ac:dyDescent="0.25">
      <c r="A321" t="str">
        <f>IFERROR(INDEX(Datensatz!C$2:AAB$1543, _xlfn.AGGREGATE(15,6,(ROW(Datensatz!C$2:C$1543)-1)/(ISTEXT(INDEX(Datensatz!C$2:AAB$1543,,MATCH("I1c", Datensatz!C$1:AAB$1,0)))), ROW(A319)), MATCH("I1c", Datensatz!C$1:AAB$1,0)), "")</f>
        <v/>
      </c>
    </row>
    <row r="322" spans="1:1" x14ac:dyDescent="0.25">
      <c r="A322" t="str">
        <f>IFERROR(INDEX(Datensatz!C$2:AAB$1543, _xlfn.AGGREGATE(15,6,(ROW(Datensatz!C$2:C$1543)-1)/(ISTEXT(INDEX(Datensatz!C$2:AAB$1543,,MATCH("I1c", Datensatz!C$1:AAB$1,0)))), ROW(A320)), MATCH("I1c", Datensatz!C$1:AAB$1,0)), "")</f>
        <v/>
      </c>
    </row>
    <row r="323" spans="1:1" x14ac:dyDescent="0.25">
      <c r="A323" t="str">
        <f>IFERROR(INDEX(Datensatz!C$2:AAB$1543, _xlfn.AGGREGATE(15,6,(ROW(Datensatz!C$2:C$1543)-1)/(ISTEXT(INDEX(Datensatz!C$2:AAB$1543,,MATCH("I1c", Datensatz!C$1:AAB$1,0)))), ROW(A321)), MATCH("I1c", Datensatz!C$1:AAB$1,0)), "")</f>
        <v/>
      </c>
    </row>
    <row r="324" spans="1:1" x14ac:dyDescent="0.25">
      <c r="A324" t="str">
        <f>IFERROR(INDEX(Datensatz!C$2:AAB$1543, _xlfn.AGGREGATE(15,6,(ROW(Datensatz!C$2:C$1543)-1)/(ISTEXT(INDEX(Datensatz!C$2:AAB$1543,,MATCH("I1c", Datensatz!C$1:AAB$1,0)))), ROW(A322)), MATCH("I1c", Datensatz!C$1:AAB$1,0)), "")</f>
        <v/>
      </c>
    </row>
    <row r="325" spans="1:1" x14ac:dyDescent="0.25">
      <c r="A325" t="str">
        <f>IFERROR(INDEX(Datensatz!C$2:AAB$1543, _xlfn.AGGREGATE(15,6,(ROW(Datensatz!C$2:C$1543)-1)/(ISTEXT(INDEX(Datensatz!C$2:AAB$1543,,MATCH("I1c", Datensatz!C$1:AAB$1,0)))), ROW(A323)), MATCH("I1c", Datensatz!C$1:AAB$1,0)), "")</f>
        <v/>
      </c>
    </row>
    <row r="326" spans="1:1" x14ac:dyDescent="0.25">
      <c r="A326" t="str">
        <f>IFERROR(INDEX(Datensatz!C$2:AAB$1543, _xlfn.AGGREGATE(15,6,(ROW(Datensatz!C$2:C$1543)-1)/(ISTEXT(INDEX(Datensatz!C$2:AAB$1543,,MATCH("I1c", Datensatz!C$1:AAB$1,0)))), ROW(A324)), MATCH("I1c", Datensatz!C$1:AAB$1,0)), "")</f>
        <v/>
      </c>
    </row>
    <row r="327" spans="1:1" x14ac:dyDescent="0.25">
      <c r="A327" t="str">
        <f>IFERROR(INDEX(Datensatz!C$2:AAB$1543, _xlfn.AGGREGATE(15,6,(ROW(Datensatz!C$2:C$1543)-1)/(ISTEXT(INDEX(Datensatz!C$2:AAB$1543,,MATCH("I1c", Datensatz!C$1:AAB$1,0)))), ROW(A325)), MATCH("I1c", Datensatz!C$1:AAB$1,0)), "")</f>
        <v/>
      </c>
    </row>
    <row r="328" spans="1:1" x14ac:dyDescent="0.25">
      <c r="A328" t="str">
        <f>IFERROR(INDEX(Datensatz!C$2:AAB$1543, _xlfn.AGGREGATE(15,6,(ROW(Datensatz!C$2:C$1543)-1)/(ISTEXT(INDEX(Datensatz!C$2:AAB$1543,,MATCH("I1c", Datensatz!C$1:AAB$1,0)))), ROW(A326)), MATCH("I1c", Datensatz!C$1:AAB$1,0)), "")</f>
        <v/>
      </c>
    </row>
    <row r="329" spans="1:1" x14ac:dyDescent="0.25">
      <c r="A329" t="str">
        <f>IFERROR(INDEX(Datensatz!C$2:AAB$1543, _xlfn.AGGREGATE(15,6,(ROW(Datensatz!C$2:C$1543)-1)/(ISTEXT(INDEX(Datensatz!C$2:AAB$1543,,MATCH("I1c", Datensatz!C$1:AAB$1,0)))), ROW(A327)), MATCH("I1c", Datensatz!C$1:AAB$1,0)), "")</f>
        <v/>
      </c>
    </row>
    <row r="330" spans="1:1" x14ac:dyDescent="0.25">
      <c r="A330" t="str">
        <f>IFERROR(INDEX(Datensatz!C$2:AAB$1543, _xlfn.AGGREGATE(15,6,(ROW(Datensatz!C$2:C$1543)-1)/(ISTEXT(INDEX(Datensatz!C$2:AAB$1543,,MATCH("I1c", Datensatz!C$1:AAB$1,0)))), ROW(A328)), MATCH("I1c", Datensatz!C$1:AAB$1,0)), "")</f>
        <v/>
      </c>
    </row>
    <row r="331" spans="1:1" x14ac:dyDescent="0.25">
      <c r="A331" t="str">
        <f>IFERROR(INDEX(Datensatz!C$2:AAB$1543, _xlfn.AGGREGATE(15,6,(ROW(Datensatz!C$2:C$1543)-1)/(ISTEXT(INDEX(Datensatz!C$2:AAB$1543,,MATCH("I1c", Datensatz!C$1:AAB$1,0)))), ROW(A329)), MATCH("I1c", Datensatz!C$1:AAB$1,0)), "")</f>
        <v/>
      </c>
    </row>
    <row r="332" spans="1:1" x14ac:dyDescent="0.25">
      <c r="A332" t="str">
        <f>IFERROR(INDEX(Datensatz!C$2:AAB$1543, _xlfn.AGGREGATE(15,6,(ROW(Datensatz!C$2:C$1543)-1)/(ISTEXT(INDEX(Datensatz!C$2:AAB$1543,,MATCH("I1c", Datensatz!C$1:AAB$1,0)))), ROW(A330)), MATCH("I1c", Datensatz!C$1:AAB$1,0)), "")</f>
        <v/>
      </c>
    </row>
    <row r="333" spans="1:1" x14ac:dyDescent="0.25">
      <c r="A333" t="str">
        <f>IFERROR(INDEX(Datensatz!C$2:AAB$1543, _xlfn.AGGREGATE(15,6,(ROW(Datensatz!C$2:C$1543)-1)/(ISTEXT(INDEX(Datensatz!C$2:AAB$1543,,MATCH("I1c", Datensatz!C$1:AAB$1,0)))), ROW(A331)), MATCH("I1c", Datensatz!C$1:AAB$1,0)), "")</f>
        <v/>
      </c>
    </row>
    <row r="334" spans="1:1" x14ac:dyDescent="0.25">
      <c r="A334" t="str">
        <f>IFERROR(INDEX(Datensatz!C$2:AAB$1543, _xlfn.AGGREGATE(15,6,(ROW(Datensatz!C$2:C$1543)-1)/(ISTEXT(INDEX(Datensatz!C$2:AAB$1543,,MATCH("I1c", Datensatz!C$1:AAB$1,0)))), ROW(A332)), MATCH("I1c", Datensatz!C$1:AAB$1,0)), "")</f>
        <v/>
      </c>
    </row>
    <row r="335" spans="1:1" x14ac:dyDescent="0.25">
      <c r="A335" t="str">
        <f>IFERROR(INDEX(Datensatz!C$2:AAB$1543, _xlfn.AGGREGATE(15,6,(ROW(Datensatz!C$2:C$1543)-1)/(ISTEXT(INDEX(Datensatz!C$2:AAB$1543,,MATCH("I1c", Datensatz!C$1:AAB$1,0)))), ROW(A333)), MATCH("I1c", Datensatz!C$1:AAB$1,0)), "")</f>
        <v/>
      </c>
    </row>
    <row r="336" spans="1:1" x14ac:dyDescent="0.25">
      <c r="A336" t="str">
        <f>IFERROR(INDEX(Datensatz!C$2:AAB$1543, _xlfn.AGGREGATE(15,6,(ROW(Datensatz!C$2:C$1543)-1)/(ISTEXT(INDEX(Datensatz!C$2:AAB$1543,,MATCH("I1c", Datensatz!C$1:AAB$1,0)))), ROW(A334)), MATCH("I1c", Datensatz!C$1:AAB$1,0)), "")</f>
        <v/>
      </c>
    </row>
    <row r="337" spans="1:1" x14ac:dyDescent="0.25">
      <c r="A337" t="str">
        <f>IFERROR(INDEX(Datensatz!C$2:AAB$1543, _xlfn.AGGREGATE(15,6,(ROW(Datensatz!C$2:C$1543)-1)/(ISTEXT(INDEX(Datensatz!C$2:AAB$1543,,MATCH("I1c", Datensatz!C$1:AAB$1,0)))), ROW(A335)), MATCH("I1c", Datensatz!C$1:AAB$1,0)), "")</f>
        <v/>
      </c>
    </row>
    <row r="338" spans="1:1" x14ac:dyDescent="0.25">
      <c r="A338" t="str">
        <f>IFERROR(INDEX(Datensatz!C$2:AAB$1543, _xlfn.AGGREGATE(15,6,(ROW(Datensatz!C$2:C$1543)-1)/(ISTEXT(INDEX(Datensatz!C$2:AAB$1543,,MATCH("I1c", Datensatz!C$1:AAB$1,0)))), ROW(A336)), MATCH("I1c", Datensatz!C$1:AAB$1,0)), "")</f>
        <v/>
      </c>
    </row>
    <row r="339" spans="1:1" x14ac:dyDescent="0.25">
      <c r="A339" t="str">
        <f>IFERROR(INDEX(Datensatz!C$2:AAB$1543, _xlfn.AGGREGATE(15,6,(ROW(Datensatz!C$2:C$1543)-1)/(ISTEXT(INDEX(Datensatz!C$2:AAB$1543,,MATCH("I1c", Datensatz!C$1:AAB$1,0)))), ROW(A337)), MATCH("I1c", Datensatz!C$1:AAB$1,0)), "")</f>
        <v/>
      </c>
    </row>
    <row r="340" spans="1:1" x14ac:dyDescent="0.25">
      <c r="A340" t="str">
        <f>IFERROR(INDEX(Datensatz!C$2:AAB$1543, _xlfn.AGGREGATE(15,6,(ROW(Datensatz!C$2:C$1543)-1)/(ISTEXT(INDEX(Datensatz!C$2:AAB$1543,,MATCH("I1c", Datensatz!C$1:AAB$1,0)))), ROW(A338)), MATCH("I1c", Datensatz!C$1:AAB$1,0)), "")</f>
        <v/>
      </c>
    </row>
    <row r="341" spans="1:1" x14ac:dyDescent="0.25">
      <c r="A341" t="str">
        <f>IFERROR(INDEX(Datensatz!C$2:AAB$1543, _xlfn.AGGREGATE(15,6,(ROW(Datensatz!C$2:C$1543)-1)/(ISTEXT(INDEX(Datensatz!C$2:AAB$1543,,MATCH("I1c", Datensatz!C$1:AAB$1,0)))), ROW(A339)), MATCH("I1c", Datensatz!C$1:AAB$1,0)), "")</f>
        <v/>
      </c>
    </row>
    <row r="342" spans="1:1" x14ac:dyDescent="0.25">
      <c r="A342" t="str">
        <f>IFERROR(INDEX(Datensatz!C$2:AAB$1543, _xlfn.AGGREGATE(15,6,(ROW(Datensatz!C$2:C$1543)-1)/(ISTEXT(INDEX(Datensatz!C$2:AAB$1543,,MATCH("I1c", Datensatz!C$1:AAB$1,0)))), ROW(A340)), MATCH("I1c", Datensatz!C$1:AAB$1,0)), "")</f>
        <v/>
      </c>
    </row>
    <row r="343" spans="1:1" x14ac:dyDescent="0.25">
      <c r="A343" t="str">
        <f>IFERROR(INDEX(Datensatz!C$2:AAB$1543, _xlfn.AGGREGATE(15,6,(ROW(Datensatz!C$2:C$1543)-1)/(ISTEXT(INDEX(Datensatz!C$2:AAB$1543,,MATCH("I1c", Datensatz!C$1:AAB$1,0)))), ROW(A341)), MATCH("I1c", Datensatz!C$1:AAB$1,0)), "")</f>
        <v/>
      </c>
    </row>
    <row r="344" spans="1:1" x14ac:dyDescent="0.25">
      <c r="A344" t="str">
        <f>IFERROR(INDEX(Datensatz!C$2:AAB$1543, _xlfn.AGGREGATE(15,6,(ROW(Datensatz!C$2:C$1543)-1)/(ISTEXT(INDEX(Datensatz!C$2:AAB$1543,,MATCH("I1c", Datensatz!C$1:AAB$1,0)))), ROW(A342)), MATCH("I1c", Datensatz!C$1:AAB$1,0)), "")</f>
        <v/>
      </c>
    </row>
    <row r="345" spans="1:1" x14ac:dyDescent="0.25">
      <c r="A345" t="str">
        <f>IFERROR(INDEX(Datensatz!C$2:AAB$1543, _xlfn.AGGREGATE(15,6,(ROW(Datensatz!C$2:C$1543)-1)/(ISTEXT(INDEX(Datensatz!C$2:AAB$1543,,MATCH("I1c", Datensatz!C$1:AAB$1,0)))), ROW(A343)), MATCH("I1c", Datensatz!C$1:AAB$1,0)), "")</f>
        <v/>
      </c>
    </row>
    <row r="346" spans="1:1" x14ac:dyDescent="0.25">
      <c r="A346" t="str">
        <f>IFERROR(INDEX(Datensatz!C$2:AAB$1543, _xlfn.AGGREGATE(15,6,(ROW(Datensatz!C$2:C$1543)-1)/(ISTEXT(INDEX(Datensatz!C$2:AAB$1543,,MATCH("I1c", Datensatz!C$1:AAB$1,0)))), ROW(A344)), MATCH("I1c", Datensatz!C$1:AAB$1,0)), "")</f>
        <v/>
      </c>
    </row>
    <row r="347" spans="1:1" x14ac:dyDescent="0.25">
      <c r="A347" t="str">
        <f>IFERROR(INDEX(Datensatz!C$2:AAB$1543, _xlfn.AGGREGATE(15,6,(ROW(Datensatz!C$2:C$1543)-1)/(ISTEXT(INDEX(Datensatz!C$2:AAB$1543,,MATCH("I1c", Datensatz!C$1:AAB$1,0)))), ROW(A345)), MATCH("I1c", Datensatz!C$1:AAB$1,0)), "")</f>
        <v/>
      </c>
    </row>
    <row r="348" spans="1:1" x14ac:dyDescent="0.25">
      <c r="A348" t="str">
        <f>IFERROR(INDEX(Datensatz!C$2:AAB$1543, _xlfn.AGGREGATE(15,6,(ROW(Datensatz!C$2:C$1543)-1)/(ISTEXT(INDEX(Datensatz!C$2:AAB$1543,,MATCH("I1c", Datensatz!C$1:AAB$1,0)))), ROW(A346)), MATCH("I1c", Datensatz!C$1:AAB$1,0)), "")</f>
        <v/>
      </c>
    </row>
    <row r="349" spans="1:1" x14ac:dyDescent="0.25">
      <c r="A349" t="str">
        <f>IFERROR(INDEX(Datensatz!C$2:AAB$1543, _xlfn.AGGREGATE(15,6,(ROW(Datensatz!C$2:C$1543)-1)/(ISTEXT(INDEX(Datensatz!C$2:AAB$1543,,MATCH("I1c", Datensatz!C$1:AAB$1,0)))), ROW(A347)), MATCH("I1c", Datensatz!C$1:AAB$1,0)), "")</f>
        <v/>
      </c>
    </row>
    <row r="350" spans="1:1" x14ac:dyDescent="0.25">
      <c r="A350" t="str">
        <f>IFERROR(INDEX(Datensatz!C$2:AAB$1543, _xlfn.AGGREGATE(15,6,(ROW(Datensatz!C$2:C$1543)-1)/(ISTEXT(INDEX(Datensatz!C$2:AAB$1543,,MATCH("I1c", Datensatz!C$1:AAB$1,0)))), ROW(A348)), MATCH("I1c", Datensatz!C$1:AAB$1,0)), "")</f>
        <v/>
      </c>
    </row>
    <row r="351" spans="1:1" x14ac:dyDescent="0.25">
      <c r="A351" t="str">
        <f>IFERROR(INDEX(Datensatz!C$2:AAB$1543, _xlfn.AGGREGATE(15,6,(ROW(Datensatz!C$2:C$1543)-1)/(ISTEXT(INDEX(Datensatz!C$2:AAB$1543,,MATCH("I1c", Datensatz!C$1:AAB$1,0)))), ROW(A349)), MATCH("I1c", Datensatz!C$1:AAB$1,0)), "")</f>
        <v/>
      </c>
    </row>
    <row r="352" spans="1:1" x14ac:dyDescent="0.25">
      <c r="A352" t="str">
        <f>IFERROR(INDEX(Datensatz!C$2:AAB$1543, _xlfn.AGGREGATE(15,6,(ROW(Datensatz!C$2:C$1543)-1)/(ISTEXT(INDEX(Datensatz!C$2:AAB$1543,,MATCH("I1c", Datensatz!C$1:AAB$1,0)))), ROW(A350)), MATCH("I1c", Datensatz!C$1:AAB$1,0)), "")</f>
        <v/>
      </c>
    </row>
    <row r="353" spans="1:1" x14ac:dyDescent="0.25">
      <c r="A353" t="str">
        <f>IFERROR(INDEX(Datensatz!C$2:AAB$1543, _xlfn.AGGREGATE(15,6,(ROW(Datensatz!C$2:C$1543)-1)/(ISTEXT(INDEX(Datensatz!C$2:AAB$1543,,MATCH("I1c", Datensatz!C$1:AAB$1,0)))), ROW(A351)), MATCH("I1c", Datensatz!C$1:AAB$1,0)), "")</f>
        <v/>
      </c>
    </row>
    <row r="354" spans="1:1" x14ac:dyDescent="0.25">
      <c r="A354" t="str">
        <f>IFERROR(INDEX(Datensatz!C$2:AAB$1543, _xlfn.AGGREGATE(15,6,(ROW(Datensatz!C$2:C$1543)-1)/(ISTEXT(INDEX(Datensatz!C$2:AAB$1543,,MATCH("I1c", Datensatz!C$1:AAB$1,0)))), ROW(A352)), MATCH("I1c", Datensatz!C$1:AAB$1,0)), "")</f>
        <v/>
      </c>
    </row>
    <row r="355" spans="1:1" x14ac:dyDescent="0.25">
      <c r="A355" t="str">
        <f>IFERROR(INDEX(Datensatz!C$2:AAB$1543, _xlfn.AGGREGATE(15,6,(ROW(Datensatz!C$2:C$1543)-1)/(ISTEXT(INDEX(Datensatz!C$2:AAB$1543,,MATCH("I1c", Datensatz!C$1:AAB$1,0)))), ROW(A353)), MATCH("I1c", Datensatz!C$1:AAB$1,0)), "")</f>
        <v/>
      </c>
    </row>
    <row r="356" spans="1:1" x14ac:dyDescent="0.25">
      <c r="A356" t="str">
        <f>IFERROR(INDEX(Datensatz!C$2:AAB$1543, _xlfn.AGGREGATE(15,6,(ROW(Datensatz!C$2:C$1543)-1)/(ISTEXT(INDEX(Datensatz!C$2:AAB$1543,,MATCH("I1c", Datensatz!C$1:AAB$1,0)))), ROW(A354)), MATCH("I1c", Datensatz!C$1:AAB$1,0)), "")</f>
        <v/>
      </c>
    </row>
    <row r="357" spans="1:1" x14ac:dyDescent="0.25">
      <c r="A357" t="str">
        <f>IFERROR(INDEX(Datensatz!C$2:AAB$1543, _xlfn.AGGREGATE(15,6,(ROW(Datensatz!C$2:C$1543)-1)/(ISTEXT(INDEX(Datensatz!C$2:AAB$1543,,MATCH("I1c", Datensatz!C$1:AAB$1,0)))), ROW(A355)), MATCH("I1c", Datensatz!C$1:AAB$1,0)), "")</f>
        <v/>
      </c>
    </row>
    <row r="358" spans="1:1" x14ac:dyDescent="0.25">
      <c r="A358" t="str">
        <f>IFERROR(INDEX(Datensatz!C$2:AAB$1543, _xlfn.AGGREGATE(15,6,(ROW(Datensatz!C$2:C$1543)-1)/(ISTEXT(INDEX(Datensatz!C$2:AAB$1543,,MATCH("I1c", Datensatz!C$1:AAB$1,0)))), ROW(A356)), MATCH("I1c", Datensatz!C$1:AAB$1,0)), "")</f>
        <v/>
      </c>
    </row>
    <row r="359" spans="1:1" x14ac:dyDescent="0.25">
      <c r="A359" t="str">
        <f>IFERROR(INDEX(Datensatz!C$2:AAB$1543, _xlfn.AGGREGATE(15,6,(ROW(Datensatz!C$2:C$1543)-1)/(ISTEXT(INDEX(Datensatz!C$2:AAB$1543,,MATCH("I1c", Datensatz!C$1:AAB$1,0)))), ROW(A357)), MATCH("I1c", Datensatz!C$1:AAB$1,0)), "")</f>
        <v/>
      </c>
    </row>
    <row r="360" spans="1:1" x14ac:dyDescent="0.25">
      <c r="A360" t="str">
        <f>IFERROR(INDEX(Datensatz!C$2:AAB$1543, _xlfn.AGGREGATE(15,6,(ROW(Datensatz!C$2:C$1543)-1)/(ISTEXT(INDEX(Datensatz!C$2:AAB$1543,,MATCH("I1c", Datensatz!C$1:AAB$1,0)))), ROW(A358)), MATCH("I1c", Datensatz!C$1:AAB$1,0)), "")</f>
        <v/>
      </c>
    </row>
    <row r="361" spans="1:1" x14ac:dyDescent="0.25">
      <c r="A361" t="str">
        <f>IFERROR(INDEX(Datensatz!C$2:AAB$1543, _xlfn.AGGREGATE(15,6,(ROW(Datensatz!C$2:C$1543)-1)/(ISTEXT(INDEX(Datensatz!C$2:AAB$1543,,MATCH("I1c", Datensatz!C$1:AAB$1,0)))), ROW(A359)), MATCH("I1c", Datensatz!C$1:AAB$1,0)), "")</f>
        <v/>
      </c>
    </row>
    <row r="362" spans="1:1" x14ac:dyDescent="0.25">
      <c r="A362" t="str">
        <f>IFERROR(INDEX(Datensatz!C$2:AAB$1543, _xlfn.AGGREGATE(15,6,(ROW(Datensatz!C$2:C$1543)-1)/(ISTEXT(INDEX(Datensatz!C$2:AAB$1543,,MATCH("I1c", Datensatz!C$1:AAB$1,0)))), ROW(A360)), MATCH("I1c", Datensatz!C$1:AAB$1,0)), "")</f>
        <v/>
      </c>
    </row>
    <row r="363" spans="1:1" x14ac:dyDescent="0.25">
      <c r="A363" t="str">
        <f>IFERROR(INDEX(Datensatz!C$2:AAB$1543, _xlfn.AGGREGATE(15,6,(ROW(Datensatz!C$2:C$1543)-1)/(ISTEXT(INDEX(Datensatz!C$2:AAB$1543,,MATCH("I1c", Datensatz!C$1:AAB$1,0)))), ROW(A361)), MATCH("I1c", Datensatz!C$1:AAB$1,0)), "")</f>
        <v/>
      </c>
    </row>
    <row r="364" spans="1:1" x14ac:dyDescent="0.25">
      <c r="A364" t="str">
        <f>IFERROR(INDEX(Datensatz!C$2:AAB$1543, _xlfn.AGGREGATE(15,6,(ROW(Datensatz!C$2:C$1543)-1)/(ISTEXT(INDEX(Datensatz!C$2:AAB$1543,,MATCH("I1c", Datensatz!C$1:AAB$1,0)))), ROW(A362)), MATCH("I1c", Datensatz!C$1:AAB$1,0)), "")</f>
        <v/>
      </c>
    </row>
    <row r="365" spans="1:1" x14ac:dyDescent="0.25">
      <c r="A365" t="str">
        <f>IFERROR(INDEX(Datensatz!C$2:AAB$1543, _xlfn.AGGREGATE(15,6,(ROW(Datensatz!C$2:C$1543)-1)/(ISTEXT(INDEX(Datensatz!C$2:AAB$1543,,MATCH("I1c", Datensatz!C$1:AAB$1,0)))), ROW(A363)), MATCH("I1c", Datensatz!C$1:AAB$1,0)), "")</f>
        <v/>
      </c>
    </row>
    <row r="366" spans="1:1" x14ac:dyDescent="0.25">
      <c r="A366" t="str">
        <f>IFERROR(INDEX(Datensatz!C$2:AAB$1543, _xlfn.AGGREGATE(15,6,(ROW(Datensatz!C$2:C$1543)-1)/(ISTEXT(INDEX(Datensatz!C$2:AAB$1543,,MATCH("I1c", Datensatz!C$1:AAB$1,0)))), ROW(A364)), MATCH("I1c", Datensatz!C$1:AAB$1,0)), "")</f>
        <v/>
      </c>
    </row>
    <row r="367" spans="1:1" x14ac:dyDescent="0.25">
      <c r="A367" t="str">
        <f>IFERROR(INDEX(Datensatz!C$2:AAB$1543, _xlfn.AGGREGATE(15,6,(ROW(Datensatz!C$2:C$1543)-1)/(ISTEXT(INDEX(Datensatz!C$2:AAB$1543,,MATCH("I1c", Datensatz!C$1:AAB$1,0)))), ROW(A365)), MATCH("I1c", Datensatz!C$1:AAB$1,0)), "")</f>
        <v/>
      </c>
    </row>
    <row r="368" spans="1:1" x14ac:dyDescent="0.25">
      <c r="A368" t="str">
        <f>IFERROR(INDEX(Datensatz!C$2:AAB$1543, _xlfn.AGGREGATE(15,6,(ROW(Datensatz!C$2:C$1543)-1)/(ISTEXT(INDEX(Datensatz!C$2:AAB$1543,,MATCH("I1c", Datensatz!C$1:AAB$1,0)))), ROW(A366)), MATCH("I1c", Datensatz!C$1:AAB$1,0)), "")</f>
        <v/>
      </c>
    </row>
    <row r="369" spans="1:1" x14ac:dyDescent="0.25">
      <c r="A369" t="str">
        <f>IFERROR(INDEX(Datensatz!C$2:AAB$1543, _xlfn.AGGREGATE(15,6,(ROW(Datensatz!C$2:C$1543)-1)/(ISTEXT(INDEX(Datensatz!C$2:AAB$1543,,MATCH("I1c", Datensatz!C$1:AAB$1,0)))), ROW(A367)), MATCH("I1c", Datensatz!C$1:AAB$1,0)), "")</f>
        <v/>
      </c>
    </row>
    <row r="370" spans="1:1" x14ac:dyDescent="0.25">
      <c r="A370" t="str">
        <f>IFERROR(INDEX(Datensatz!C$2:AAB$1543, _xlfn.AGGREGATE(15,6,(ROW(Datensatz!C$2:C$1543)-1)/(ISTEXT(INDEX(Datensatz!C$2:AAB$1543,,MATCH("I1c", Datensatz!C$1:AAB$1,0)))), ROW(A368)), MATCH("I1c", Datensatz!C$1:AAB$1,0)), "")</f>
        <v/>
      </c>
    </row>
    <row r="371" spans="1:1" x14ac:dyDescent="0.25">
      <c r="A371" t="str">
        <f>IFERROR(INDEX(Datensatz!C$2:AAB$1543, _xlfn.AGGREGATE(15,6,(ROW(Datensatz!C$2:C$1543)-1)/(ISTEXT(INDEX(Datensatz!C$2:AAB$1543,,MATCH("I1c", Datensatz!C$1:AAB$1,0)))), ROW(A369)), MATCH("I1c", Datensatz!C$1:AAB$1,0)), "")</f>
        <v/>
      </c>
    </row>
    <row r="372" spans="1:1" x14ac:dyDescent="0.25">
      <c r="A372" t="str">
        <f>IFERROR(INDEX(Datensatz!C$2:AAB$1543, _xlfn.AGGREGATE(15,6,(ROW(Datensatz!C$2:C$1543)-1)/(ISTEXT(INDEX(Datensatz!C$2:AAB$1543,,MATCH("I1c", Datensatz!C$1:AAB$1,0)))), ROW(A370)), MATCH("I1c", Datensatz!C$1:AAB$1,0)), "")</f>
        <v/>
      </c>
    </row>
    <row r="373" spans="1:1" x14ac:dyDescent="0.25">
      <c r="A373" t="str">
        <f>IFERROR(INDEX(Datensatz!C$2:AAB$1543, _xlfn.AGGREGATE(15,6,(ROW(Datensatz!C$2:C$1543)-1)/(ISTEXT(INDEX(Datensatz!C$2:AAB$1543,,MATCH("I1c", Datensatz!C$1:AAB$1,0)))), ROW(A371)), MATCH("I1c", Datensatz!C$1:AAB$1,0)), "")</f>
        <v/>
      </c>
    </row>
    <row r="374" spans="1:1" x14ac:dyDescent="0.25">
      <c r="A374" t="str">
        <f>IFERROR(INDEX(Datensatz!C$2:AAB$1543, _xlfn.AGGREGATE(15,6,(ROW(Datensatz!C$2:C$1543)-1)/(ISTEXT(INDEX(Datensatz!C$2:AAB$1543,,MATCH("I1c", Datensatz!C$1:AAB$1,0)))), ROW(A372)), MATCH("I1c", Datensatz!C$1:AAB$1,0)), "")</f>
        <v/>
      </c>
    </row>
    <row r="375" spans="1:1" x14ac:dyDescent="0.25">
      <c r="A375" t="str">
        <f>IFERROR(INDEX(Datensatz!C$2:AAB$1543, _xlfn.AGGREGATE(15,6,(ROW(Datensatz!C$2:C$1543)-1)/(ISTEXT(INDEX(Datensatz!C$2:AAB$1543,,MATCH("I1c", Datensatz!C$1:AAB$1,0)))), ROW(A373)), MATCH("I1c", Datensatz!C$1:AAB$1,0)), "")</f>
        <v/>
      </c>
    </row>
    <row r="376" spans="1:1" x14ac:dyDescent="0.25">
      <c r="A376" t="str">
        <f>IFERROR(INDEX(Datensatz!C$2:AAB$1543, _xlfn.AGGREGATE(15,6,(ROW(Datensatz!C$2:C$1543)-1)/(ISTEXT(INDEX(Datensatz!C$2:AAB$1543,,MATCH("I1c", Datensatz!C$1:AAB$1,0)))), ROW(A374)), MATCH("I1c", Datensatz!C$1:AAB$1,0)), "")</f>
        <v/>
      </c>
    </row>
    <row r="377" spans="1:1" x14ac:dyDescent="0.25">
      <c r="A377" t="str">
        <f>IFERROR(INDEX(Datensatz!C$2:AAB$1543, _xlfn.AGGREGATE(15,6,(ROW(Datensatz!C$2:C$1543)-1)/(ISTEXT(INDEX(Datensatz!C$2:AAB$1543,,MATCH("I1c", Datensatz!C$1:AAB$1,0)))), ROW(A375)), MATCH("I1c", Datensatz!C$1:AAB$1,0)), "")</f>
        <v/>
      </c>
    </row>
    <row r="378" spans="1:1" x14ac:dyDescent="0.25">
      <c r="A378" t="str">
        <f>IFERROR(INDEX(Datensatz!C$2:AAB$1543, _xlfn.AGGREGATE(15,6,(ROW(Datensatz!C$2:C$1543)-1)/(ISTEXT(INDEX(Datensatz!C$2:AAB$1543,,MATCH("I1c", Datensatz!C$1:AAB$1,0)))), ROW(A376)), MATCH("I1c", Datensatz!C$1:AAB$1,0)), "")</f>
        <v/>
      </c>
    </row>
    <row r="379" spans="1:1" x14ac:dyDescent="0.25">
      <c r="A379" t="str">
        <f>IFERROR(INDEX(Datensatz!C$2:AAB$1543, _xlfn.AGGREGATE(15,6,(ROW(Datensatz!C$2:C$1543)-1)/(ISTEXT(INDEX(Datensatz!C$2:AAB$1543,,MATCH("I1c", Datensatz!C$1:AAB$1,0)))), ROW(A377)), MATCH("I1c", Datensatz!C$1:AAB$1,0)), "")</f>
        <v/>
      </c>
    </row>
    <row r="380" spans="1:1" x14ac:dyDescent="0.25">
      <c r="A380" t="str">
        <f>IFERROR(INDEX(Datensatz!C$2:AAB$1543, _xlfn.AGGREGATE(15,6,(ROW(Datensatz!C$2:C$1543)-1)/(ISTEXT(INDEX(Datensatz!C$2:AAB$1543,,MATCH("I1c", Datensatz!C$1:AAB$1,0)))), ROW(A378)), MATCH("I1c", Datensatz!C$1:AAB$1,0)), "")</f>
        <v/>
      </c>
    </row>
    <row r="381" spans="1:1" x14ac:dyDescent="0.25">
      <c r="A381" t="str">
        <f>IFERROR(INDEX(Datensatz!C$2:AAB$1543, _xlfn.AGGREGATE(15,6,(ROW(Datensatz!C$2:C$1543)-1)/(ISTEXT(INDEX(Datensatz!C$2:AAB$1543,,MATCH("I1c", Datensatz!C$1:AAB$1,0)))), ROW(A379)), MATCH("I1c", Datensatz!C$1:AAB$1,0)), "")</f>
        <v/>
      </c>
    </row>
    <row r="382" spans="1:1" x14ac:dyDescent="0.25">
      <c r="A382" t="str">
        <f>IFERROR(INDEX(Datensatz!C$2:AAB$1543, _xlfn.AGGREGATE(15,6,(ROW(Datensatz!C$2:C$1543)-1)/(ISTEXT(INDEX(Datensatz!C$2:AAB$1543,,MATCH("I1c", Datensatz!C$1:AAB$1,0)))), ROW(A380)), MATCH("I1c", Datensatz!C$1:AAB$1,0)), "")</f>
        <v/>
      </c>
    </row>
    <row r="383" spans="1:1" x14ac:dyDescent="0.25">
      <c r="A383" t="str">
        <f>IFERROR(INDEX(Datensatz!C$2:AAB$1543, _xlfn.AGGREGATE(15,6,(ROW(Datensatz!C$2:C$1543)-1)/(ISTEXT(INDEX(Datensatz!C$2:AAB$1543,,MATCH("I1c", Datensatz!C$1:AAB$1,0)))), ROW(A381)), MATCH("I1c", Datensatz!C$1:AAB$1,0)), "")</f>
        <v/>
      </c>
    </row>
    <row r="384" spans="1:1" x14ac:dyDescent="0.25">
      <c r="A384" t="str">
        <f>IFERROR(INDEX(Datensatz!C$2:AAB$1543, _xlfn.AGGREGATE(15,6,(ROW(Datensatz!C$2:C$1543)-1)/(ISTEXT(INDEX(Datensatz!C$2:AAB$1543,,MATCH("I1c", Datensatz!C$1:AAB$1,0)))), ROW(A382)), MATCH("I1c", Datensatz!C$1:AAB$1,0)), "")</f>
        <v/>
      </c>
    </row>
    <row r="385" spans="1:1" x14ac:dyDescent="0.25">
      <c r="A385" t="str">
        <f>IFERROR(INDEX(Datensatz!C$2:AAB$1543, _xlfn.AGGREGATE(15,6,(ROW(Datensatz!C$2:C$1543)-1)/(ISTEXT(INDEX(Datensatz!C$2:AAB$1543,,MATCH("I1c", Datensatz!C$1:AAB$1,0)))), ROW(A383)), MATCH("I1c", Datensatz!C$1:AAB$1,0)), "")</f>
        <v/>
      </c>
    </row>
    <row r="386" spans="1:1" x14ac:dyDescent="0.25">
      <c r="A386" t="str">
        <f>IFERROR(INDEX(Datensatz!C$2:AAB$1543, _xlfn.AGGREGATE(15,6,(ROW(Datensatz!C$2:C$1543)-1)/(ISTEXT(INDEX(Datensatz!C$2:AAB$1543,,MATCH("I1c", Datensatz!C$1:AAB$1,0)))), ROW(A384)), MATCH("I1c", Datensatz!C$1:AAB$1,0)), "")</f>
        <v/>
      </c>
    </row>
    <row r="387" spans="1:1" x14ac:dyDescent="0.25">
      <c r="A387" t="str">
        <f>IFERROR(INDEX(Datensatz!C$2:AAB$1543, _xlfn.AGGREGATE(15,6,(ROW(Datensatz!C$2:C$1543)-1)/(ISTEXT(INDEX(Datensatz!C$2:AAB$1543,,MATCH("I1c", Datensatz!C$1:AAB$1,0)))), ROW(A385)), MATCH("I1c", Datensatz!C$1:AAB$1,0)), "")</f>
        <v/>
      </c>
    </row>
    <row r="388" spans="1:1" x14ac:dyDescent="0.25">
      <c r="A388" t="str">
        <f>IFERROR(INDEX(Datensatz!C$2:AAB$1543, _xlfn.AGGREGATE(15,6,(ROW(Datensatz!C$2:C$1543)-1)/(ISTEXT(INDEX(Datensatz!C$2:AAB$1543,,MATCH("I1c", Datensatz!C$1:AAB$1,0)))), ROW(A386)), MATCH("I1c", Datensatz!C$1:AAB$1,0)), "")</f>
        <v/>
      </c>
    </row>
    <row r="389" spans="1:1" x14ac:dyDescent="0.25">
      <c r="A389" t="str">
        <f>IFERROR(INDEX(Datensatz!C$2:AAB$1543, _xlfn.AGGREGATE(15,6,(ROW(Datensatz!C$2:C$1543)-1)/(ISTEXT(INDEX(Datensatz!C$2:AAB$1543,,MATCH("I1c", Datensatz!C$1:AAB$1,0)))), ROW(A387)), MATCH("I1c", Datensatz!C$1:AAB$1,0)), "")</f>
        <v/>
      </c>
    </row>
    <row r="390" spans="1:1" x14ac:dyDescent="0.25">
      <c r="A390" t="str">
        <f>IFERROR(INDEX(Datensatz!C$2:AAB$1543, _xlfn.AGGREGATE(15,6,(ROW(Datensatz!C$2:C$1543)-1)/(ISTEXT(INDEX(Datensatz!C$2:AAB$1543,,MATCH("I1c", Datensatz!C$1:AAB$1,0)))), ROW(A388)), MATCH("I1c", Datensatz!C$1:AAB$1,0)), "")</f>
        <v/>
      </c>
    </row>
    <row r="391" spans="1:1" x14ac:dyDescent="0.25">
      <c r="A391" t="str">
        <f>IFERROR(INDEX(Datensatz!C$2:AAB$1543, _xlfn.AGGREGATE(15,6,(ROW(Datensatz!C$2:C$1543)-1)/(ISTEXT(INDEX(Datensatz!C$2:AAB$1543,,MATCH("I1c", Datensatz!C$1:AAB$1,0)))), ROW(A389)), MATCH("I1c", Datensatz!C$1:AAB$1,0)), "")</f>
        <v/>
      </c>
    </row>
    <row r="392" spans="1:1" x14ac:dyDescent="0.25">
      <c r="A392" t="str">
        <f>IFERROR(INDEX(Datensatz!C$2:AAB$1543, _xlfn.AGGREGATE(15,6,(ROW(Datensatz!C$2:C$1543)-1)/(ISTEXT(INDEX(Datensatz!C$2:AAB$1543,,MATCH("I1c", Datensatz!C$1:AAB$1,0)))), ROW(A390)), MATCH("I1c", Datensatz!C$1:AAB$1,0)), "")</f>
        <v/>
      </c>
    </row>
    <row r="393" spans="1:1" x14ac:dyDescent="0.25">
      <c r="A393" t="str">
        <f>IFERROR(INDEX(Datensatz!C$2:AAB$1543, _xlfn.AGGREGATE(15,6,(ROW(Datensatz!C$2:C$1543)-1)/(ISTEXT(INDEX(Datensatz!C$2:AAB$1543,,MATCH("I1c", Datensatz!C$1:AAB$1,0)))), ROW(A391)), MATCH("I1c", Datensatz!C$1:AAB$1,0)), "")</f>
        <v/>
      </c>
    </row>
    <row r="394" spans="1:1" x14ac:dyDescent="0.25">
      <c r="A394" t="str">
        <f>IFERROR(INDEX(Datensatz!C$2:AAB$1543, _xlfn.AGGREGATE(15,6,(ROW(Datensatz!C$2:C$1543)-1)/(ISTEXT(INDEX(Datensatz!C$2:AAB$1543,,MATCH("I1c", Datensatz!C$1:AAB$1,0)))), ROW(A392)), MATCH("I1c", Datensatz!C$1:AAB$1,0)), "")</f>
        <v/>
      </c>
    </row>
    <row r="395" spans="1:1" x14ac:dyDescent="0.25">
      <c r="A395" t="str">
        <f>IFERROR(INDEX(Datensatz!C$2:AAB$1543, _xlfn.AGGREGATE(15,6,(ROW(Datensatz!C$2:C$1543)-1)/(ISTEXT(INDEX(Datensatz!C$2:AAB$1543,,MATCH("I1c", Datensatz!C$1:AAB$1,0)))), ROW(A393)), MATCH("I1c", Datensatz!C$1:AAB$1,0)), "")</f>
        <v/>
      </c>
    </row>
    <row r="396" spans="1:1" x14ac:dyDescent="0.25">
      <c r="A396" t="str">
        <f>IFERROR(INDEX(Datensatz!C$2:AAB$1543, _xlfn.AGGREGATE(15,6,(ROW(Datensatz!C$2:C$1543)-1)/(ISTEXT(INDEX(Datensatz!C$2:AAB$1543,,MATCH("I1c", Datensatz!C$1:AAB$1,0)))), ROW(A394)), MATCH("I1c", Datensatz!C$1:AAB$1,0)), "")</f>
        <v/>
      </c>
    </row>
    <row r="397" spans="1:1" x14ac:dyDescent="0.25">
      <c r="A397" t="str">
        <f>IFERROR(INDEX(Datensatz!C$2:AAB$1543, _xlfn.AGGREGATE(15,6,(ROW(Datensatz!C$2:C$1543)-1)/(ISTEXT(INDEX(Datensatz!C$2:AAB$1543,,MATCH("I1c", Datensatz!C$1:AAB$1,0)))), ROW(A395)), MATCH("I1c", Datensatz!C$1:AAB$1,0)), "")</f>
        <v/>
      </c>
    </row>
    <row r="398" spans="1:1" x14ac:dyDescent="0.25">
      <c r="A398" t="str">
        <f>IFERROR(INDEX(Datensatz!C$2:AAB$1543, _xlfn.AGGREGATE(15,6,(ROW(Datensatz!C$2:C$1543)-1)/(ISTEXT(INDEX(Datensatz!C$2:AAB$1543,,MATCH("I1c", Datensatz!C$1:AAB$1,0)))), ROW(A396)), MATCH("I1c", Datensatz!C$1:AAB$1,0)), "")</f>
        <v/>
      </c>
    </row>
    <row r="399" spans="1:1" x14ac:dyDescent="0.25">
      <c r="A399" t="str">
        <f>IFERROR(INDEX(Datensatz!C$2:AAB$1543, _xlfn.AGGREGATE(15,6,(ROW(Datensatz!C$2:C$1543)-1)/(ISTEXT(INDEX(Datensatz!C$2:AAB$1543,,MATCH("I1c", Datensatz!C$1:AAB$1,0)))), ROW(A397)), MATCH("I1c", Datensatz!C$1:AAB$1,0)), "")</f>
        <v/>
      </c>
    </row>
    <row r="400" spans="1:1" x14ac:dyDescent="0.25">
      <c r="A400" t="str">
        <f>IFERROR(INDEX(Datensatz!C$2:AAB$1543, _xlfn.AGGREGATE(15,6,(ROW(Datensatz!C$2:C$1543)-1)/(ISTEXT(INDEX(Datensatz!C$2:AAB$1543,,MATCH("I1c", Datensatz!C$1:AAB$1,0)))), ROW(A398)), MATCH("I1c", Datensatz!C$1:AAB$1,0)), "")</f>
        <v/>
      </c>
    </row>
    <row r="401" spans="1:1" x14ac:dyDescent="0.25">
      <c r="A401" t="str">
        <f>IFERROR(INDEX(Datensatz!C$2:AAB$1543, _xlfn.AGGREGATE(15,6,(ROW(Datensatz!C$2:C$1543)-1)/(ISTEXT(INDEX(Datensatz!C$2:AAB$1543,,MATCH("I1c", Datensatz!C$1:AAB$1,0)))), ROW(A399)), MATCH("I1c", Datensatz!C$1:AAB$1,0)), "")</f>
        <v/>
      </c>
    </row>
    <row r="402" spans="1:1" x14ac:dyDescent="0.25">
      <c r="A402" t="str">
        <f>IFERROR(INDEX(Datensatz!C$2:AAB$1543, _xlfn.AGGREGATE(15,6,(ROW(Datensatz!C$2:C$1543)-1)/(ISTEXT(INDEX(Datensatz!C$2:AAB$1543,,MATCH("I1c", Datensatz!C$1:AAB$1,0)))), ROW(A400)), MATCH("I1c", Datensatz!C$1:AAB$1,0)), "")</f>
        <v/>
      </c>
    </row>
    <row r="403" spans="1:1" x14ac:dyDescent="0.25">
      <c r="A403" t="str">
        <f>IFERROR(INDEX(Datensatz!C$2:AAB$1543, _xlfn.AGGREGATE(15,6,(ROW(Datensatz!C$2:C$1543)-1)/(ISTEXT(INDEX(Datensatz!C$2:AAB$1543,,MATCH("I1c", Datensatz!C$1:AAB$1,0)))), ROW(A401)), MATCH("I1c", Datensatz!C$1:AAB$1,0)), "")</f>
        <v/>
      </c>
    </row>
    <row r="404" spans="1:1" x14ac:dyDescent="0.25">
      <c r="A404" t="str">
        <f>IFERROR(INDEX(Datensatz!C$2:AAB$1543, _xlfn.AGGREGATE(15,6,(ROW(Datensatz!C$2:C$1543)-1)/(ISTEXT(INDEX(Datensatz!C$2:AAB$1543,,MATCH("I1c", Datensatz!C$1:AAB$1,0)))), ROW(A402)), MATCH("I1c", Datensatz!C$1:AAB$1,0)), "")</f>
        <v/>
      </c>
    </row>
    <row r="405" spans="1:1" x14ac:dyDescent="0.25">
      <c r="A405" t="str">
        <f>IFERROR(INDEX(Datensatz!C$2:AAB$1543, _xlfn.AGGREGATE(15,6,(ROW(Datensatz!C$2:C$1543)-1)/(ISTEXT(INDEX(Datensatz!C$2:AAB$1543,,MATCH("I1c", Datensatz!C$1:AAB$1,0)))), ROW(A403)), MATCH("I1c", Datensatz!C$1:AAB$1,0)), "")</f>
        <v/>
      </c>
    </row>
    <row r="406" spans="1:1" x14ac:dyDescent="0.25">
      <c r="A406" t="str">
        <f>IFERROR(INDEX(Datensatz!C$2:AAB$1543, _xlfn.AGGREGATE(15,6,(ROW(Datensatz!C$2:C$1543)-1)/(ISTEXT(INDEX(Datensatz!C$2:AAB$1543,,MATCH("I1c", Datensatz!C$1:AAB$1,0)))), ROW(A404)), MATCH("I1c", Datensatz!C$1:AAB$1,0)), "")</f>
        <v/>
      </c>
    </row>
    <row r="407" spans="1:1" x14ac:dyDescent="0.25">
      <c r="A407" t="str">
        <f>IFERROR(INDEX(Datensatz!C$2:AAB$1543, _xlfn.AGGREGATE(15,6,(ROW(Datensatz!C$2:C$1543)-1)/(ISTEXT(INDEX(Datensatz!C$2:AAB$1543,,MATCH("I1c", Datensatz!C$1:AAB$1,0)))), ROW(A405)), MATCH("I1c", Datensatz!C$1:AAB$1,0)), "")</f>
        <v/>
      </c>
    </row>
    <row r="408" spans="1:1" x14ac:dyDescent="0.25">
      <c r="A408" t="str">
        <f>IFERROR(INDEX(Datensatz!C$2:AAB$1543, _xlfn.AGGREGATE(15,6,(ROW(Datensatz!C$2:C$1543)-1)/(ISTEXT(INDEX(Datensatz!C$2:AAB$1543,,MATCH("I1c", Datensatz!C$1:AAB$1,0)))), ROW(A406)), MATCH("I1c", Datensatz!C$1:AAB$1,0)), "")</f>
        <v/>
      </c>
    </row>
    <row r="409" spans="1:1" x14ac:dyDescent="0.25">
      <c r="A409" t="str">
        <f>IFERROR(INDEX(Datensatz!C$2:AAB$1543, _xlfn.AGGREGATE(15,6,(ROW(Datensatz!C$2:C$1543)-1)/(ISTEXT(INDEX(Datensatz!C$2:AAB$1543,,MATCH("I1c", Datensatz!C$1:AAB$1,0)))), ROW(A407)), MATCH("I1c", Datensatz!C$1:AAB$1,0)), "")</f>
        <v/>
      </c>
    </row>
    <row r="410" spans="1:1" x14ac:dyDescent="0.25">
      <c r="A410" t="str">
        <f>IFERROR(INDEX(Datensatz!C$2:AAB$1543, _xlfn.AGGREGATE(15,6,(ROW(Datensatz!C$2:C$1543)-1)/(ISTEXT(INDEX(Datensatz!C$2:AAB$1543,,MATCH("I1c", Datensatz!C$1:AAB$1,0)))), ROW(A408)), MATCH("I1c", Datensatz!C$1:AAB$1,0)), "")</f>
        <v/>
      </c>
    </row>
    <row r="411" spans="1:1" x14ac:dyDescent="0.25">
      <c r="A411" t="str">
        <f>IFERROR(INDEX(Datensatz!C$2:AAB$1543, _xlfn.AGGREGATE(15,6,(ROW(Datensatz!C$2:C$1543)-1)/(ISTEXT(INDEX(Datensatz!C$2:AAB$1543,,MATCH("I1c", Datensatz!C$1:AAB$1,0)))), ROW(A409)), MATCH("I1c", Datensatz!C$1:AAB$1,0)), "")</f>
        <v/>
      </c>
    </row>
    <row r="412" spans="1:1" x14ac:dyDescent="0.25">
      <c r="A412" t="str">
        <f>IFERROR(INDEX(Datensatz!C$2:AAB$1543, _xlfn.AGGREGATE(15,6,(ROW(Datensatz!C$2:C$1543)-1)/(ISTEXT(INDEX(Datensatz!C$2:AAB$1543,,MATCH("I1c", Datensatz!C$1:AAB$1,0)))), ROW(A410)), MATCH("I1c", Datensatz!C$1:AAB$1,0)), "")</f>
        <v/>
      </c>
    </row>
    <row r="413" spans="1:1" x14ac:dyDescent="0.25">
      <c r="A413" t="str">
        <f>IFERROR(INDEX(Datensatz!C$2:AAB$1543, _xlfn.AGGREGATE(15,6,(ROW(Datensatz!C$2:C$1543)-1)/(ISTEXT(INDEX(Datensatz!C$2:AAB$1543,,MATCH("I1c", Datensatz!C$1:AAB$1,0)))), ROW(A411)), MATCH("I1c", Datensatz!C$1:AAB$1,0)), "")</f>
        <v/>
      </c>
    </row>
    <row r="414" spans="1:1" x14ac:dyDescent="0.25">
      <c r="A414" t="str">
        <f>IFERROR(INDEX(Datensatz!C$2:AAB$1543, _xlfn.AGGREGATE(15,6,(ROW(Datensatz!C$2:C$1543)-1)/(ISTEXT(INDEX(Datensatz!C$2:AAB$1543,,MATCH("I1c", Datensatz!C$1:AAB$1,0)))), ROW(A412)), MATCH("I1c", Datensatz!C$1:AAB$1,0)), "")</f>
        <v/>
      </c>
    </row>
    <row r="415" spans="1:1" x14ac:dyDescent="0.25">
      <c r="A415" t="str">
        <f>IFERROR(INDEX(Datensatz!C$2:AAB$1543, _xlfn.AGGREGATE(15,6,(ROW(Datensatz!C$2:C$1543)-1)/(ISTEXT(INDEX(Datensatz!C$2:AAB$1543,,MATCH("I1c", Datensatz!C$1:AAB$1,0)))), ROW(A413)), MATCH("I1c", Datensatz!C$1:AAB$1,0)), "")</f>
        <v/>
      </c>
    </row>
    <row r="416" spans="1:1" x14ac:dyDescent="0.25">
      <c r="A416" t="str">
        <f>IFERROR(INDEX(Datensatz!C$2:AAB$1543, _xlfn.AGGREGATE(15,6,(ROW(Datensatz!C$2:C$1543)-1)/(ISTEXT(INDEX(Datensatz!C$2:AAB$1543,,MATCH("I1c", Datensatz!C$1:AAB$1,0)))), ROW(A414)), MATCH("I1c", Datensatz!C$1:AAB$1,0)), "")</f>
        <v/>
      </c>
    </row>
    <row r="417" spans="1:1" x14ac:dyDescent="0.25">
      <c r="A417" t="str">
        <f>IFERROR(INDEX(Datensatz!C$2:AAB$1543, _xlfn.AGGREGATE(15,6,(ROW(Datensatz!C$2:C$1543)-1)/(ISTEXT(INDEX(Datensatz!C$2:AAB$1543,,MATCH("I1c", Datensatz!C$1:AAB$1,0)))), ROW(A415)), MATCH("I1c", Datensatz!C$1:AAB$1,0)), "")</f>
        <v/>
      </c>
    </row>
    <row r="418" spans="1:1" x14ac:dyDescent="0.25">
      <c r="A418" t="str">
        <f>IFERROR(INDEX(Datensatz!C$2:AAB$1543, _xlfn.AGGREGATE(15,6,(ROW(Datensatz!C$2:C$1543)-1)/(ISTEXT(INDEX(Datensatz!C$2:AAB$1543,,MATCH("I1c", Datensatz!C$1:AAB$1,0)))), ROW(A416)), MATCH("I1c", Datensatz!C$1:AAB$1,0)), "")</f>
        <v/>
      </c>
    </row>
    <row r="419" spans="1:1" x14ac:dyDescent="0.25">
      <c r="A419" t="str">
        <f>IFERROR(INDEX(Datensatz!C$2:AAB$1543, _xlfn.AGGREGATE(15,6,(ROW(Datensatz!C$2:C$1543)-1)/(ISTEXT(INDEX(Datensatz!C$2:AAB$1543,,MATCH("I1c", Datensatz!C$1:AAB$1,0)))), ROW(A417)), MATCH("I1c", Datensatz!C$1:AAB$1,0)), "")</f>
        <v/>
      </c>
    </row>
    <row r="420" spans="1:1" x14ac:dyDescent="0.25">
      <c r="A420" t="str">
        <f>IFERROR(INDEX(Datensatz!C$2:AAB$1543, _xlfn.AGGREGATE(15,6,(ROW(Datensatz!C$2:C$1543)-1)/(ISTEXT(INDEX(Datensatz!C$2:AAB$1543,,MATCH("I1c", Datensatz!C$1:AAB$1,0)))), ROW(A418)), MATCH("I1c", Datensatz!C$1:AAB$1,0)), "")</f>
        <v/>
      </c>
    </row>
    <row r="421" spans="1:1" x14ac:dyDescent="0.25">
      <c r="A421" t="str">
        <f>IFERROR(INDEX(Datensatz!C$2:AAB$1543, _xlfn.AGGREGATE(15,6,(ROW(Datensatz!C$2:C$1543)-1)/(ISTEXT(INDEX(Datensatz!C$2:AAB$1543,,MATCH("I1c", Datensatz!C$1:AAB$1,0)))), ROW(A419)), MATCH("I1c", Datensatz!C$1:AAB$1,0)), "")</f>
        <v/>
      </c>
    </row>
    <row r="422" spans="1:1" x14ac:dyDescent="0.25">
      <c r="A422" t="str">
        <f>IFERROR(INDEX(Datensatz!C$2:AAB$1543, _xlfn.AGGREGATE(15,6,(ROW(Datensatz!C$2:C$1543)-1)/(ISTEXT(INDEX(Datensatz!C$2:AAB$1543,,MATCH("I1c", Datensatz!C$1:AAB$1,0)))), ROW(A420)), MATCH("I1c", Datensatz!C$1:AAB$1,0)), "")</f>
        <v/>
      </c>
    </row>
    <row r="423" spans="1:1" x14ac:dyDescent="0.25">
      <c r="A423" t="str">
        <f>IFERROR(INDEX(Datensatz!C$2:AAB$1543, _xlfn.AGGREGATE(15,6,(ROW(Datensatz!C$2:C$1543)-1)/(ISTEXT(INDEX(Datensatz!C$2:AAB$1543,,MATCH("I1c", Datensatz!C$1:AAB$1,0)))), ROW(A421)), MATCH("I1c", Datensatz!C$1:AAB$1,0)), "")</f>
        <v/>
      </c>
    </row>
    <row r="424" spans="1:1" x14ac:dyDescent="0.25">
      <c r="A424" t="str">
        <f>IFERROR(INDEX(Datensatz!C$2:AAB$1543, _xlfn.AGGREGATE(15,6,(ROW(Datensatz!C$2:C$1543)-1)/(ISTEXT(INDEX(Datensatz!C$2:AAB$1543,,MATCH("I1c", Datensatz!C$1:AAB$1,0)))), ROW(A422)), MATCH("I1c", Datensatz!C$1:AAB$1,0)), "")</f>
        <v/>
      </c>
    </row>
    <row r="425" spans="1:1" x14ac:dyDescent="0.25">
      <c r="A425" t="str">
        <f>IFERROR(INDEX(Datensatz!C$2:AAB$1543, _xlfn.AGGREGATE(15,6,(ROW(Datensatz!C$2:C$1543)-1)/(ISTEXT(INDEX(Datensatz!C$2:AAB$1543,,MATCH("I1c", Datensatz!C$1:AAB$1,0)))), ROW(A423)), MATCH("I1c", Datensatz!C$1:AAB$1,0)), "")</f>
        <v/>
      </c>
    </row>
    <row r="426" spans="1:1" x14ac:dyDescent="0.25">
      <c r="A426" t="str">
        <f>IFERROR(INDEX(Datensatz!C$2:AAB$1543, _xlfn.AGGREGATE(15,6,(ROW(Datensatz!C$2:C$1543)-1)/(ISTEXT(INDEX(Datensatz!C$2:AAB$1543,,MATCH("I1c", Datensatz!C$1:AAB$1,0)))), ROW(A424)), MATCH("I1c", Datensatz!C$1:AAB$1,0)), "")</f>
        <v/>
      </c>
    </row>
    <row r="427" spans="1:1" x14ac:dyDescent="0.25">
      <c r="A427" t="str">
        <f>IFERROR(INDEX(Datensatz!C$2:AAB$1543, _xlfn.AGGREGATE(15,6,(ROW(Datensatz!C$2:C$1543)-1)/(ISTEXT(INDEX(Datensatz!C$2:AAB$1543,,MATCH("I1c", Datensatz!C$1:AAB$1,0)))), ROW(A425)), MATCH("I1c", Datensatz!C$1:AAB$1,0)), "")</f>
        <v/>
      </c>
    </row>
    <row r="428" spans="1:1" x14ac:dyDescent="0.25">
      <c r="A428" t="str">
        <f>IFERROR(INDEX(Datensatz!C$2:AAB$1543, _xlfn.AGGREGATE(15,6,(ROW(Datensatz!C$2:C$1543)-1)/(ISTEXT(INDEX(Datensatz!C$2:AAB$1543,,MATCH("I1c", Datensatz!C$1:AAB$1,0)))), ROW(A426)), MATCH("I1c", Datensatz!C$1:AAB$1,0)), "")</f>
        <v/>
      </c>
    </row>
    <row r="429" spans="1:1" x14ac:dyDescent="0.25">
      <c r="A429" t="str">
        <f>IFERROR(INDEX(Datensatz!C$2:AAB$1543, _xlfn.AGGREGATE(15,6,(ROW(Datensatz!C$2:C$1543)-1)/(ISTEXT(INDEX(Datensatz!C$2:AAB$1543,,MATCH("I1c", Datensatz!C$1:AAB$1,0)))), ROW(A427)), MATCH("I1c", Datensatz!C$1:AAB$1,0)), "")</f>
        <v/>
      </c>
    </row>
    <row r="430" spans="1:1" x14ac:dyDescent="0.25">
      <c r="A430" t="str">
        <f>IFERROR(INDEX(Datensatz!C$2:AAB$1543, _xlfn.AGGREGATE(15,6,(ROW(Datensatz!C$2:C$1543)-1)/(ISTEXT(INDEX(Datensatz!C$2:AAB$1543,,MATCH("I1c", Datensatz!C$1:AAB$1,0)))), ROW(A428)), MATCH("I1c", Datensatz!C$1:AAB$1,0)), "")</f>
        <v/>
      </c>
    </row>
    <row r="431" spans="1:1" x14ac:dyDescent="0.25">
      <c r="A431" t="str">
        <f>IFERROR(INDEX(Datensatz!C$2:AAB$1543, _xlfn.AGGREGATE(15,6,(ROW(Datensatz!C$2:C$1543)-1)/(ISTEXT(INDEX(Datensatz!C$2:AAB$1543,,MATCH("I1c", Datensatz!C$1:AAB$1,0)))), ROW(A429)), MATCH("I1c", Datensatz!C$1:AAB$1,0)), "")</f>
        <v/>
      </c>
    </row>
    <row r="432" spans="1:1" x14ac:dyDescent="0.25">
      <c r="A432" t="str">
        <f>IFERROR(INDEX(Datensatz!C$2:AAB$1543, _xlfn.AGGREGATE(15,6,(ROW(Datensatz!C$2:C$1543)-1)/(ISTEXT(INDEX(Datensatz!C$2:AAB$1543,,MATCH("I1c", Datensatz!C$1:AAB$1,0)))), ROW(A430)), MATCH("I1c", Datensatz!C$1:AAB$1,0)), "")</f>
        <v/>
      </c>
    </row>
    <row r="433" spans="1:1" x14ac:dyDescent="0.25">
      <c r="A433" t="str">
        <f>IFERROR(INDEX(Datensatz!C$2:AAB$1543, _xlfn.AGGREGATE(15,6,(ROW(Datensatz!C$2:C$1543)-1)/(ISTEXT(INDEX(Datensatz!C$2:AAB$1543,,MATCH("I1c", Datensatz!C$1:AAB$1,0)))), ROW(A431)), MATCH("I1c", Datensatz!C$1:AAB$1,0)), "")</f>
        <v/>
      </c>
    </row>
    <row r="434" spans="1:1" x14ac:dyDescent="0.25">
      <c r="A434" t="str">
        <f>IFERROR(INDEX(Datensatz!C$2:AAB$1543, _xlfn.AGGREGATE(15,6,(ROW(Datensatz!C$2:C$1543)-1)/(ISTEXT(INDEX(Datensatz!C$2:AAB$1543,,MATCH("I1c", Datensatz!C$1:AAB$1,0)))), ROW(A432)), MATCH("I1c", Datensatz!C$1:AAB$1,0)), "")</f>
        <v/>
      </c>
    </row>
    <row r="435" spans="1:1" x14ac:dyDescent="0.25">
      <c r="A435" t="str">
        <f>IFERROR(INDEX(Datensatz!C$2:AAB$1543, _xlfn.AGGREGATE(15,6,(ROW(Datensatz!C$2:C$1543)-1)/(ISTEXT(INDEX(Datensatz!C$2:AAB$1543,,MATCH("I1c", Datensatz!C$1:AAB$1,0)))), ROW(A433)), MATCH("I1c", Datensatz!C$1:AAB$1,0)), "")</f>
        <v/>
      </c>
    </row>
    <row r="436" spans="1:1" x14ac:dyDescent="0.25">
      <c r="A436" t="str">
        <f>IFERROR(INDEX(Datensatz!C$2:AAB$1543, _xlfn.AGGREGATE(15,6,(ROW(Datensatz!C$2:C$1543)-1)/(ISTEXT(INDEX(Datensatz!C$2:AAB$1543,,MATCH("I1c", Datensatz!C$1:AAB$1,0)))), ROW(A434)), MATCH("I1c", Datensatz!C$1:AAB$1,0)), "")</f>
        <v/>
      </c>
    </row>
    <row r="437" spans="1:1" x14ac:dyDescent="0.25">
      <c r="A437" t="str">
        <f>IFERROR(INDEX(Datensatz!C$2:AAB$1543, _xlfn.AGGREGATE(15,6,(ROW(Datensatz!C$2:C$1543)-1)/(ISTEXT(INDEX(Datensatz!C$2:AAB$1543,,MATCH("I1c", Datensatz!C$1:AAB$1,0)))), ROW(A435)), MATCH("I1c", Datensatz!C$1:AAB$1,0)), "")</f>
        <v/>
      </c>
    </row>
    <row r="438" spans="1:1" x14ac:dyDescent="0.25">
      <c r="A438" t="str">
        <f>IFERROR(INDEX(Datensatz!C$2:AAB$1543, _xlfn.AGGREGATE(15,6,(ROW(Datensatz!C$2:C$1543)-1)/(ISTEXT(INDEX(Datensatz!C$2:AAB$1543,,MATCH("I1c", Datensatz!C$1:AAB$1,0)))), ROW(A436)), MATCH("I1c", Datensatz!C$1:AAB$1,0)), "")</f>
        <v/>
      </c>
    </row>
    <row r="439" spans="1:1" x14ac:dyDescent="0.25">
      <c r="A439" t="str">
        <f>IFERROR(INDEX(Datensatz!C$2:AAB$1543, _xlfn.AGGREGATE(15,6,(ROW(Datensatz!C$2:C$1543)-1)/(ISTEXT(INDEX(Datensatz!C$2:AAB$1543,,MATCH("I1c", Datensatz!C$1:AAB$1,0)))), ROW(A437)), MATCH("I1c", Datensatz!C$1:AAB$1,0)), "")</f>
        <v/>
      </c>
    </row>
    <row r="440" spans="1:1" x14ac:dyDescent="0.25">
      <c r="A440" t="str">
        <f>IFERROR(INDEX(Datensatz!C$2:AAB$1543, _xlfn.AGGREGATE(15,6,(ROW(Datensatz!C$2:C$1543)-1)/(ISTEXT(INDEX(Datensatz!C$2:AAB$1543,,MATCH("I1c", Datensatz!C$1:AAB$1,0)))), ROW(A438)), MATCH("I1c", Datensatz!C$1:AAB$1,0)), "")</f>
        <v/>
      </c>
    </row>
    <row r="441" spans="1:1" x14ac:dyDescent="0.25">
      <c r="A441" t="str">
        <f>IFERROR(INDEX(Datensatz!C$2:AAB$1543, _xlfn.AGGREGATE(15,6,(ROW(Datensatz!C$2:C$1543)-1)/(ISTEXT(INDEX(Datensatz!C$2:AAB$1543,,MATCH("I1c", Datensatz!C$1:AAB$1,0)))), ROW(A439)), MATCH("I1c", Datensatz!C$1:AAB$1,0)), "")</f>
        <v/>
      </c>
    </row>
    <row r="442" spans="1:1" x14ac:dyDescent="0.25">
      <c r="A442" t="str">
        <f>IFERROR(INDEX(Datensatz!C$2:AAB$1543, _xlfn.AGGREGATE(15,6,(ROW(Datensatz!C$2:C$1543)-1)/(ISTEXT(INDEX(Datensatz!C$2:AAB$1543,,MATCH("I1c", Datensatz!C$1:AAB$1,0)))), ROW(A440)), MATCH("I1c", Datensatz!C$1:AAB$1,0)), "")</f>
        <v/>
      </c>
    </row>
    <row r="443" spans="1:1" x14ac:dyDescent="0.25">
      <c r="A443" t="str">
        <f>IFERROR(INDEX(Datensatz!C$2:AAB$1543, _xlfn.AGGREGATE(15,6,(ROW(Datensatz!C$2:C$1543)-1)/(ISTEXT(INDEX(Datensatz!C$2:AAB$1543,,MATCH("I1c", Datensatz!C$1:AAB$1,0)))), ROW(A441)), MATCH("I1c", Datensatz!C$1:AAB$1,0)), "")</f>
        <v/>
      </c>
    </row>
    <row r="444" spans="1:1" x14ac:dyDescent="0.25">
      <c r="A444" t="str">
        <f>IFERROR(INDEX(Datensatz!C$2:AAB$1543, _xlfn.AGGREGATE(15,6,(ROW(Datensatz!C$2:C$1543)-1)/(ISTEXT(INDEX(Datensatz!C$2:AAB$1543,,MATCH("I1c", Datensatz!C$1:AAB$1,0)))), ROW(A442)), MATCH("I1c", Datensatz!C$1:AAB$1,0)), "")</f>
        <v/>
      </c>
    </row>
    <row r="445" spans="1:1" x14ac:dyDescent="0.25">
      <c r="A445" t="str">
        <f>IFERROR(INDEX(Datensatz!C$2:AAB$1543, _xlfn.AGGREGATE(15,6,(ROW(Datensatz!C$2:C$1543)-1)/(ISTEXT(INDEX(Datensatz!C$2:AAB$1543,,MATCH("I1c", Datensatz!C$1:AAB$1,0)))), ROW(A443)), MATCH("I1c", Datensatz!C$1:AAB$1,0)), "")</f>
        <v/>
      </c>
    </row>
    <row r="446" spans="1:1" x14ac:dyDescent="0.25">
      <c r="A446" t="str">
        <f>IFERROR(INDEX(Datensatz!C$2:AAB$1543, _xlfn.AGGREGATE(15,6,(ROW(Datensatz!C$2:C$1543)-1)/(ISTEXT(INDEX(Datensatz!C$2:AAB$1543,,MATCH("I1c", Datensatz!C$1:AAB$1,0)))), ROW(A444)), MATCH("I1c", Datensatz!C$1:AAB$1,0)), "")</f>
        <v/>
      </c>
    </row>
    <row r="447" spans="1:1" x14ac:dyDescent="0.25">
      <c r="A447" t="str">
        <f>IFERROR(INDEX(Datensatz!C$2:AAB$1543, _xlfn.AGGREGATE(15,6,(ROW(Datensatz!C$2:C$1543)-1)/(ISTEXT(INDEX(Datensatz!C$2:AAB$1543,,MATCH("I1c", Datensatz!C$1:AAB$1,0)))), ROW(A445)), MATCH("I1c", Datensatz!C$1:AAB$1,0)), "")</f>
        <v/>
      </c>
    </row>
    <row r="448" spans="1:1" x14ac:dyDescent="0.25">
      <c r="A448" t="str">
        <f>IFERROR(INDEX(Datensatz!C$2:AAB$1543, _xlfn.AGGREGATE(15,6,(ROW(Datensatz!C$2:C$1543)-1)/(ISTEXT(INDEX(Datensatz!C$2:AAB$1543,,MATCH("I1c", Datensatz!C$1:AAB$1,0)))), ROW(A446)), MATCH("I1c", Datensatz!C$1:AAB$1,0)), "")</f>
        <v/>
      </c>
    </row>
    <row r="449" spans="1:1" x14ac:dyDescent="0.25">
      <c r="A449" t="str">
        <f>IFERROR(INDEX(Datensatz!C$2:AAB$1543, _xlfn.AGGREGATE(15,6,(ROW(Datensatz!C$2:C$1543)-1)/(ISTEXT(INDEX(Datensatz!C$2:AAB$1543,,MATCH("I1c", Datensatz!C$1:AAB$1,0)))), ROW(A447)), MATCH("I1c", Datensatz!C$1:AAB$1,0)), "")</f>
        <v/>
      </c>
    </row>
    <row r="450" spans="1:1" x14ac:dyDescent="0.25">
      <c r="A450" t="str">
        <f>IFERROR(INDEX(Datensatz!C$2:AAB$1543, _xlfn.AGGREGATE(15,6,(ROW(Datensatz!C$2:C$1543)-1)/(ISTEXT(INDEX(Datensatz!C$2:AAB$1543,,MATCH("I1c", Datensatz!C$1:AAB$1,0)))), ROW(A448)), MATCH("I1c", Datensatz!C$1:AAB$1,0)), "")</f>
        <v/>
      </c>
    </row>
    <row r="451" spans="1:1" x14ac:dyDescent="0.25">
      <c r="A451" t="str">
        <f>IFERROR(INDEX(Datensatz!C$2:AAB$1543, _xlfn.AGGREGATE(15,6,(ROW(Datensatz!C$2:C$1543)-1)/(ISTEXT(INDEX(Datensatz!C$2:AAB$1543,,MATCH("I1c", Datensatz!C$1:AAB$1,0)))), ROW(A449)), MATCH("I1c", Datensatz!C$1:AAB$1,0)), "")</f>
        <v/>
      </c>
    </row>
    <row r="452" spans="1:1" x14ac:dyDescent="0.25">
      <c r="A452" t="str">
        <f>IFERROR(INDEX(Datensatz!C$2:AAB$1543, _xlfn.AGGREGATE(15,6,(ROW(Datensatz!C$2:C$1543)-1)/(ISTEXT(INDEX(Datensatz!C$2:AAB$1543,,MATCH("I1c", Datensatz!C$1:AAB$1,0)))), ROW(A450)), MATCH("I1c", Datensatz!C$1:AAB$1,0)), "")</f>
        <v/>
      </c>
    </row>
    <row r="453" spans="1:1" x14ac:dyDescent="0.25">
      <c r="A453" t="str">
        <f>IFERROR(INDEX(Datensatz!C$2:AAB$1543, _xlfn.AGGREGATE(15,6,(ROW(Datensatz!C$2:C$1543)-1)/(ISTEXT(INDEX(Datensatz!C$2:AAB$1543,,MATCH("I1c", Datensatz!C$1:AAB$1,0)))), ROW(A451)), MATCH("I1c", Datensatz!C$1:AAB$1,0)), "")</f>
        <v/>
      </c>
    </row>
    <row r="454" spans="1:1" x14ac:dyDescent="0.25">
      <c r="A454" t="str">
        <f>IFERROR(INDEX(Datensatz!C$2:AAB$1543, _xlfn.AGGREGATE(15,6,(ROW(Datensatz!C$2:C$1543)-1)/(ISTEXT(INDEX(Datensatz!C$2:AAB$1543,,MATCH("I1c", Datensatz!C$1:AAB$1,0)))), ROW(A452)), MATCH("I1c", Datensatz!C$1:AAB$1,0)), "")</f>
        <v/>
      </c>
    </row>
    <row r="455" spans="1:1" x14ac:dyDescent="0.25">
      <c r="A455" t="str">
        <f>IFERROR(INDEX(Datensatz!C$2:AAB$1543, _xlfn.AGGREGATE(15,6,(ROW(Datensatz!C$2:C$1543)-1)/(ISTEXT(INDEX(Datensatz!C$2:AAB$1543,,MATCH("I1c", Datensatz!C$1:AAB$1,0)))), ROW(A453)), MATCH("I1c", Datensatz!C$1:AAB$1,0)), "")</f>
        <v/>
      </c>
    </row>
    <row r="456" spans="1:1" x14ac:dyDescent="0.25">
      <c r="A456" t="str">
        <f>IFERROR(INDEX(Datensatz!C$2:AAB$1543, _xlfn.AGGREGATE(15,6,(ROW(Datensatz!C$2:C$1543)-1)/(ISTEXT(INDEX(Datensatz!C$2:AAB$1543,,MATCH("I1c", Datensatz!C$1:AAB$1,0)))), ROW(A454)), MATCH("I1c", Datensatz!C$1:AAB$1,0)), "")</f>
        <v/>
      </c>
    </row>
    <row r="457" spans="1:1" x14ac:dyDescent="0.25">
      <c r="A457" t="str">
        <f>IFERROR(INDEX(Datensatz!C$2:AAB$1543, _xlfn.AGGREGATE(15,6,(ROW(Datensatz!C$2:C$1543)-1)/(ISTEXT(INDEX(Datensatz!C$2:AAB$1543,,MATCH("I1c", Datensatz!C$1:AAB$1,0)))), ROW(A455)), MATCH("I1c", Datensatz!C$1:AAB$1,0)), "")</f>
        <v/>
      </c>
    </row>
    <row r="458" spans="1:1" x14ac:dyDescent="0.25">
      <c r="A458" t="str">
        <f>IFERROR(INDEX(Datensatz!C$2:AAB$1543, _xlfn.AGGREGATE(15,6,(ROW(Datensatz!C$2:C$1543)-1)/(ISTEXT(INDEX(Datensatz!C$2:AAB$1543,,MATCH("I1c", Datensatz!C$1:AAB$1,0)))), ROW(A456)), MATCH("I1c", Datensatz!C$1:AAB$1,0)), "")</f>
        <v/>
      </c>
    </row>
    <row r="459" spans="1:1" x14ac:dyDescent="0.25">
      <c r="A459" t="str">
        <f>IFERROR(INDEX(Datensatz!C$2:AAB$1543, _xlfn.AGGREGATE(15,6,(ROW(Datensatz!C$2:C$1543)-1)/(ISTEXT(INDEX(Datensatz!C$2:AAB$1543,,MATCH("I1c", Datensatz!C$1:AAB$1,0)))), ROW(A457)), MATCH("I1c", Datensatz!C$1:AAB$1,0)), "")</f>
        <v/>
      </c>
    </row>
    <row r="460" spans="1:1" x14ac:dyDescent="0.25">
      <c r="A460" t="str">
        <f>IFERROR(INDEX(Datensatz!C$2:AAB$1543, _xlfn.AGGREGATE(15,6,(ROW(Datensatz!C$2:C$1543)-1)/(ISTEXT(INDEX(Datensatz!C$2:AAB$1543,,MATCH("I1c", Datensatz!C$1:AAB$1,0)))), ROW(A458)), MATCH("I1c", Datensatz!C$1:AAB$1,0)), "")</f>
        <v/>
      </c>
    </row>
    <row r="461" spans="1:1" x14ac:dyDescent="0.25">
      <c r="A461" t="str">
        <f>IFERROR(INDEX(Datensatz!C$2:AAB$1543, _xlfn.AGGREGATE(15,6,(ROW(Datensatz!C$2:C$1543)-1)/(ISTEXT(INDEX(Datensatz!C$2:AAB$1543,,MATCH("I1c", Datensatz!C$1:AAB$1,0)))), ROW(A459)), MATCH("I1c", Datensatz!C$1:AAB$1,0)), "")</f>
        <v/>
      </c>
    </row>
    <row r="462" spans="1:1" x14ac:dyDescent="0.25">
      <c r="A462" t="str">
        <f>IFERROR(INDEX(Datensatz!C$2:AAB$1543, _xlfn.AGGREGATE(15,6,(ROW(Datensatz!C$2:C$1543)-1)/(ISTEXT(INDEX(Datensatz!C$2:AAB$1543,,MATCH("I1c", Datensatz!C$1:AAB$1,0)))), ROW(A460)), MATCH("I1c", Datensatz!C$1:AAB$1,0)), "")</f>
        <v/>
      </c>
    </row>
    <row r="463" spans="1:1" x14ac:dyDescent="0.25">
      <c r="A463" t="str">
        <f>IFERROR(INDEX(Datensatz!C$2:AAB$1543, _xlfn.AGGREGATE(15,6,(ROW(Datensatz!C$2:C$1543)-1)/(ISTEXT(INDEX(Datensatz!C$2:AAB$1543,,MATCH("I1c", Datensatz!C$1:AAB$1,0)))), ROW(A461)), MATCH("I1c", Datensatz!C$1:AAB$1,0)), "")</f>
        <v/>
      </c>
    </row>
    <row r="464" spans="1:1" x14ac:dyDescent="0.25">
      <c r="A464" t="str">
        <f>IFERROR(INDEX(Datensatz!C$2:AAB$1543, _xlfn.AGGREGATE(15,6,(ROW(Datensatz!C$2:C$1543)-1)/(ISTEXT(INDEX(Datensatz!C$2:AAB$1543,,MATCH("I1c", Datensatz!C$1:AAB$1,0)))), ROW(A462)), MATCH("I1c", Datensatz!C$1:AAB$1,0)), "")</f>
        <v/>
      </c>
    </row>
    <row r="465" spans="1:1" x14ac:dyDescent="0.25">
      <c r="A465" t="str">
        <f>IFERROR(INDEX(Datensatz!C$2:AAB$1543, _xlfn.AGGREGATE(15,6,(ROW(Datensatz!C$2:C$1543)-1)/(ISTEXT(INDEX(Datensatz!C$2:AAB$1543,,MATCH("I1c", Datensatz!C$1:AAB$1,0)))), ROW(A463)), MATCH("I1c", Datensatz!C$1:AAB$1,0)), "")</f>
        <v/>
      </c>
    </row>
    <row r="466" spans="1:1" x14ac:dyDescent="0.25">
      <c r="A466" t="str">
        <f>IFERROR(INDEX(Datensatz!C$2:AAB$1543, _xlfn.AGGREGATE(15,6,(ROW(Datensatz!C$2:C$1543)-1)/(ISTEXT(INDEX(Datensatz!C$2:AAB$1543,,MATCH("I1c", Datensatz!C$1:AAB$1,0)))), ROW(A464)), MATCH("I1c", Datensatz!C$1:AAB$1,0)), "")</f>
        <v/>
      </c>
    </row>
    <row r="467" spans="1:1" x14ac:dyDescent="0.25">
      <c r="A467" t="str">
        <f>IFERROR(INDEX(Datensatz!C$2:AAB$1543, _xlfn.AGGREGATE(15,6,(ROW(Datensatz!C$2:C$1543)-1)/(ISTEXT(INDEX(Datensatz!C$2:AAB$1543,,MATCH("I1c", Datensatz!C$1:AAB$1,0)))), ROW(A465)), MATCH("I1c", Datensatz!C$1:AAB$1,0)), "")</f>
        <v/>
      </c>
    </row>
    <row r="468" spans="1:1" x14ac:dyDescent="0.25">
      <c r="A468" t="str">
        <f>IFERROR(INDEX(Datensatz!C$2:AAB$1543, _xlfn.AGGREGATE(15,6,(ROW(Datensatz!C$2:C$1543)-1)/(ISTEXT(INDEX(Datensatz!C$2:AAB$1543,,MATCH("I1c", Datensatz!C$1:AAB$1,0)))), ROW(A466)), MATCH("I1c", Datensatz!C$1:AAB$1,0)), "")</f>
        <v/>
      </c>
    </row>
    <row r="469" spans="1:1" x14ac:dyDescent="0.25">
      <c r="A469" t="str">
        <f>IFERROR(INDEX(Datensatz!C$2:AAB$1543, _xlfn.AGGREGATE(15,6,(ROW(Datensatz!C$2:C$1543)-1)/(ISTEXT(INDEX(Datensatz!C$2:AAB$1543,,MATCH("I1c", Datensatz!C$1:AAB$1,0)))), ROW(A467)), MATCH("I1c", Datensatz!C$1:AAB$1,0)), "")</f>
        <v/>
      </c>
    </row>
    <row r="470" spans="1:1" x14ac:dyDescent="0.25">
      <c r="A470" t="str">
        <f>IFERROR(INDEX(Datensatz!C$2:AAB$1543, _xlfn.AGGREGATE(15,6,(ROW(Datensatz!C$2:C$1543)-1)/(ISTEXT(INDEX(Datensatz!C$2:AAB$1543,,MATCH("I1c", Datensatz!C$1:AAB$1,0)))), ROW(A468)), MATCH("I1c", Datensatz!C$1:AAB$1,0)), "")</f>
        <v/>
      </c>
    </row>
    <row r="471" spans="1:1" x14ac:dyDescent="0.25">
      <c r="A471" t="str">
        <f>IFERROR(INDEX(Datensatz!C$2:AAB$1543, _xlfn.AGGREGATE(15,6,(ROW(Datensatz!C$2:C$1543)-1)/(ISTEXT(INDEX(Datensatz!C$2:AAB$1543,,MATCH("I1c", Datensatz!C$1:AAB$1,0)))), ROW(A469)), MATCH("I1c", Datensatz!C$1:AAB$1,0)), "")</f>
        <v/>
      </c>
    </row>
    <row r="472" spans="1:1" x14ac:dyDescent="0.25">
      <c r="A472" t="str">
        <f>IFERROR(INDEX(Datensatz!C$2:AAB$1543, _xlfn.AGGREGATE(15,6,(ROW(Datensatz!C$2:C$1543)-1)/(ISTEXT(INDEX(Datensatz!C$2:AAB$1543,,MATCH("I1c", Datensatz!C$1:AAB$1,0)))), ROW(A470)), MATCH("I1c", Datensatz!C$1:AAB$1,0)), "")</f>
        <v/>
      </c>
    </row>
    <row r="473" spans="1:1" x14ac:dyDescent="0.25">
      <c r="A473" t="str">
        <f>IFERROR(INDEX(Datensatz!C$2:AAB$1543, _xlfn.AGGREGATE(15,6,(ROW(Datensatz!C$2:C$1543)-1)/(ISTEXT(INDEX(Datensatz!C$2:AAB$1543,,MATCH("I1c", Datensatz!C$1:AAB$1,0)))), ROW(A471)), MATCH("I1c", Datensatz!C$1:AAB$1,0)), "")</f>
        <v/>
      </c>
    </row>
    <row r="474" spans="1:1" x14ac:dyDescent="0.25">
      <c r="A474" t="str">
        <f>IFERROR(INDEX(Datensatz!C$2:AAB$1543, _xlfn.AGGREGATE(15,6,(ROW(Datensatz!C$2:C$1543)-1)/(ISTEXT(INDEX(Datensatz!C$2:AAB$1543,,MATCH("I1c", Datensatz!C$1:AAB$1,0)))), ROW(A472)), MATCH("I1c", Datensatz!C$1:AAB$1,0)), "")</f>
        <v/>
      </c>
    </row>
    <row r="475" spans="1:1" x14ac:dyDescent="0.25">
      <c r="A475" t="str">
        <f>IFERROR(INDEX(Datensatz!C$2:AAB$1543, _xlfn.AGGREGATE(15,6,(ROW(Datensatz!C$2:C$1543)-1)/(ISTEXT(INDEX(Datensatz!C$2:AAB$1543,,MATCH("I1c", Datensatz!C$1:AAB$1,0)))), ROW(A473)), MATCH("I1c", Datensatz!C$1:AAB$1,0)), "")</f>
        <v/>
      </c>
    </row>
    <row r="476" spans="1:1" x14ac:dyDescent="0.25">
      <c r="A476" t="str">
        <f>IFERROR(INDEX(Datensatz!C$2:AAB$1543, _xlfn.AGGREGATE(15,6,(ROW(Datensatz!C$2:C$1543)-1)/(ISTEXT(INDEX(Datensatz!C$2:AAB$1543,,MATCH("I1c", Datensatz!C$1:AAB$1,0)))), ROW(A474)), MATCH("I1c", Datensatz!C$1:AAB$1,0)), "")</f>
        <v/>
      </c>
    </row>
    <row r="477" spans="1:1" x14ac:dyDescent="0.25">
      <c r="A477" t="str">
        <f>IFERROR(INDEX(Datensatz!C$2:AAB$1543, _xlfn.AGGREGATE(15,6,(ROW(Datensatz!C$2:C$1543)-1)/(ISTEXT(INDEX(Datensatz!C$2:AAB$1543,,MATCH("I1c", Datensatz!C$1:AAB$1,0)))), ROW(A475)), MATCH("I1c", Datensatz!C$1:AAB$1,0)), "")</f>
        <v/>
      </c>
    </row>
    <row r="478" spans="1:1" x14ac:dyDescent="0.25">
      <c r="A478" t="str">
        <f>IFERROR(INDEX(Datensatz!C$2:AAB$1543, _xlfn.AGGREGATE(15,6,(ROW(Datensatz!C$2:C$1543)-1)/(ISTEXT(INDEX(Datensatz!C$2:AAB$1543,,MATCH("I1c", Datensatz!C$1:AAB$1,0)))), ROW(A476)), MATCH("I1c", Datensatz!C$1:AAB$1,0)), "")</f>
        <v/>
      </c>
    </row>
    <row r="479" spans="1:1" x14ac:dyDescent="0.25">
      <c r="A479" t="str">
        <f>IFERROR(INDEX(Datensatz!C$2:AAB$1543, _xlfn.AGGREGATE(15,6,(ROW(Datensatz!C$2:C$1543)-1)/(ISTEXT(INDEX(Datensatz!C$2:AAB$1543,,MATCH("I1c", Datensatz!C$1:AAB$1,0)))), ROW(A477)), MATCH("I1c", Datensatz!C$1:AAB$1,0)), "")</f>
        <v/>
      </c>
    </row>
    <row r="480" spans="1:1" x14ac:dyDescent="0.25">
      <c r="A480" t="str">
        <f>IFERROR(INDEX(Datensatz!C$2:AAB$1543, _xlfn.AGGREGATE(15,6,(ROW(Datensatz!C$2:C$1543)-1)/(ISTEXT(INDEX(Datensatz!C$2:AAB$1543,,MATCH("I1c", Datensatz!C$1:AAB$1,0)))), ROW(A478)), MATCH("I1c", Datensatz!C$1:AAB$1,0)), "")</f>
        <v/>
      </c>
    </row>
    <row r="481" spans="1:1" x14ac:dyDescent="0.25">
      <c r="A481" t="str">
        <f>IFERROR(INDEX(Datensatz!C$2:AAB$1543, _xlfn.AGGREGATE(15,6,(ROW(Datensatz!C$2:C$1543)-1)/(ISTEXT(INDEX(Datensatz!C$2:AAB$1543,,MATCH("I1c", Datensatz!C$1:AAB$1,0)))), ROW(A479)), MATCH("I1c", Datensatz!C$1:AAB$1,0)), "")</f>
        <v/>
      </c>
    </row>
    <row r="482" spans="1:1" x14ac:dyDescent="0.25">
      <c r="A482" t="str">
        <f>IFERROR(INDEX(Datensatz!C$2:AAB$1543, _xlfn.AGGREGATE(15,6,(ROW(Datensatz!C$2:C$1543)-1)/(ISTEXT(INDEX(Datensatz!C$2:AAB$1543,,MATCH("I1c", Datensatz!C$1:AAB$1,0)))), ROW(A480)), MATCH("I1c", Datensatz!C$1:AAB$1,0)), "")</f>
        <v/>
      </c>
    </row>
    <row r="483" spans="1:1" x14ac:dyDescent="0.25">
      <c r="A483" t="str">
        <f>IFERROR(INDEX(Datensatz!C$2:AAB$1543, _xlfn.AGGREGATE(15,6,(ROW(Datensatz!C$2:C$1543)-1)/(ISTEXT(INDEX(Datensatz!C$2:AAB$1543,,MATCH("I1c", Datensatz!C$1:AAB$1,0)))), ROW(A481)), MATCH("I1c", Datensatz!C$1:AAB$1,0)), "")</f>
        <v/>
      </c>
    </row>
    <row r="484" spans="1:1" x14ac:dyDescent="0.25">
      <c r="A484" t="str">
        <f>IFERROR(INDEX(Datensatz!C$2:AAB$1543, _xlfn.AGGREGATE(15,6,(ROW(Datensatz!C$2:C$1543)-1)/(ISTEXT(INDEX(Datensatz!C$2:AAB$1543,,MATCH("I1c", Datensatz!C$1:AAB$1,0)))), ROW(A482)), MATCH("I1c", Datensatz!C$1:AAB$1,0)), "")</f>
        <v/>
      </c>
    </row>
    <row r="485" spans="1:1" x14ac:dyDescent="0.25">
      <c r="A485" t="str">
        <f>IFERROR(INDEX(Datensatz!C$2:AAB$1543, _xlfn.AGGREGATE(15,6,(ROW(Datensatz!C$2:C$1543)-1)/(ISTEXT(INDEX(Datensatz!C$2:AAB$1543,,MATCH("I1c", Datensatz!C$1:AAB$1,0)))), ROW(A483)), MATCH("I1c", Datensatz!C$1:AAB$1,0)), "")</f>
        <v/>
      </c>
    </row>
    <row r="486" spans="1:1" x14ac:dyDescent="0.25">
      <c r="A486" t="str">
        <f>IFERROR(INDEX(Datensatz!C$2:AAB$1543, _xlfn.AGGREGATE(15,6,(ROW(Datensatz!C$2:C$1543)-1)/(ISTEXT(INDEX(Datensatz!C$2:AAB$1543,,MATCH("I1c", Datensatz!C$1:AAB$1,0)))), ROW(A484)), MATCH("I1c", Datensatz!C$1:AAB$1,0)), "")</f>
        <v/>
      </c>
    </row>
    <row r="487" spans="1:1" x14ac:dyDescent="0.25">
      <c r="A487" t="str">
        <f>IFERROR(INDEX(Datensatz!C$2:AAB$1543, _xlfn.AGGREGATE(15,6,(ROW(Datensatz!C$2:C$1543)-1)/(ISTEXT(INDEX(Datensatz!C$2:AAB$1543,,MATCH("I1c", Datensatz!C$1:AAB$1,0)))), ROW(A485)), MATCH("I1c", Datensatz!C$1:AAB$1,0)), "")</f>
        <v/>
      </c>
    </row>
    <row r="488" spans="1:1" x14ac:dyDescent="0.25">
      <c r="A488" t="str">
        <f>IFERROR(INDEX(Datensatz!C$2:AAB$1543, _xlfn.AGGREGATE(15,6,(ROW(Datensatz!C$2:C$1543)-1)/(ISTEXT(INDEX(Datensatz!C$2:AAB$1543,,MATCH("I1c", Datensatz!C$1:AAB$1,0)))), ROW(A486)), MATCH("I1c", Datensatz!C$1:AAB$1,0)), "")</f>
        <v/>
      </c>
    </row>
    <row r="489" spans="1:1" x14ac:dyDescent="0.25">
      <c r="A489" t="str">
        <f>IFERROR(INDEX(Datensatz!C$2:AAB$1543, _xlfn.AGGREGATE(15,6,(ROW(Datensatz!C$2:C$1543)-1)/(ISTEXT(INDEX(Datensatz!C$2:AAB$1543,,MATCH("I1c", Datensatz!C$1:AAB$1,0)))), ROW(A487)), MATCH("I1c", Datensatz!C$1:AAB$1,0)), "")</f>
        <v/>
      </c>
    </row>
    <row r="490" spans="1:1" x14ac:dyDescent="0.25">
      <c r="A490" t="str">
        <f>IFERROR(INDEX(Datensatz!C$2:AAB$1543, _xlfn.AGGREGATE(15,6,(ROW(Datensatz!C$2:C$1543)-1)/(ISTEXT(INDEX(Datensatz!C$2:AAB$1543,,MATCH("I1c", Datensatz!C$1:AAB$1,0)))), ROW(A488)), MATCH("I1c", Datensatz!C$1:AAB$1,0)), "")</f>
        <v/>
      </c>
    </row>
    <row r="491" spans="1:1" x14ac:dyDescent="0.25">
      <c r="A491" t="str">
        <f>IFERROR(INDEX(Datensatz!C$2:AAB$1543, _xlfn.AGGREGATE(15,6,(ROW(Datensatz!C$2:C$1543)-1)/(ISTEXT(INDEX(Datensatz!C$2:AAB$1543,,MATCH("I1c", Datensatz!C$1:AAB$1,0)))), ROW(A489)), MATCH("I1c", Datensatz!C$1:AAB$1,0)), "")</f>
        <v/>
      </c>
    </row>
    <row r="492" spans="1:1" x14ac:dyDescent="0.25">
      <c r="A492" t="str">
        <f>IFERROR(INDEX(Datensatz!C$2:AAB$1543, _xlfn.AGGREGATE(15,6,(ROW(Datensatz!C$2:C$1543)-1)/(ISTEXT(INDEX(Datensatz!C$2:AAB$1543,,MATCH("I1c", Datensatz!C$1:AAB$1,0)))), ROW(A490)), MATCH("I1c", Datensatz!C$1:AAB$1,0)), "")</f>
        <v/>
      </c>
    </row>
    <row r="493" spans="1:1" x14ac:dyDescent="0.25">
      <c r="A493" t="str">
        <f>IFERROR(INDEX(Datensatz!C$2:AAB$1543, _xlfn.AGGREGATE(15,6,(ROW(Datensatz!C$2:C$1543)-1)/(ISTEXT(INDEX(Datensatz!C$2:AAB$1543,,MATCH("I1c", Datensatz!C$1:AAB$1,0)))), ROW(A491)), MATCH("I1c", Datensatz!C$1:AAB$1,0)), "")</f>
        <v/>
      </c>
    </row>
    <row r="494" spans="1:1" x14ac:dyDescent="0.25">
      <c r="A494" t="str">
        <f>IFERROR(INDEX(Datensatz!C$2:AAB$1543, _xlfn.AGGREGATE(15,6,(ROW(Datensatz!C$2:C$1543)-1)/(ISTEXT(INDEX(Datensatz!C$2:AAB$1543,,MATCH("I1c", Datensatz!C$1:AAB$1,0)))), ROW(A492)), MATCH("I1c", Datensatz!C$1:AAB$1,0)), "")</f>
        <v/>
      </c>
    </row>
    <row r="495" spans="1:1" x14ac:dyDescent="0.25">
      <c r="A495" t="str">
        <f>IFERROR(INDEX(Datensatz!C$2:AAB$1543, _xlfn.AGGREGATE(15,6,(ROW(Datensatz!C$2:C$1543)-1)/(ISTEXT(INDEX(Datensatz!C$2:AAB$1543,,MATCH("I1c", Datensatz!C$1:AAB$1,0)))), ROW(A493)), MATCH("I1c", Datensatz!C$1:AAB$1,0)), "")</f>
        <v/>
      </c>
    </row>
    <row r="496" spans="1:1" x14ac:dyDescent="0.25">
      <c r="A496" t="str">
        <f>IFERROR(INDEX(Datensatz!C$2:AAB$1543, _xlfn.AGGREGATE(15,6,(ROW(Datensatz!C$2:C$1543)-1)/(ISTEXT(INDEX(Datensatz!C$2:AAB$1543,,MATCH("I1c", Datensatz!C$1:AAB$1,0)))), ROW(A494)), MATCH("I1c", Datensatz!C$1:AAB$1,0)), "")</f>
        <v/>
      </c>
    </row>
    <row r="497" spans="1:1" x14ac:dyDescent="0.25">
      <c r="A497" t="str">
        <f>IFERROR(INDEX(Datensatz!C$2:AAB$1543, _xlfn.AGGREGATE(15,6,(ROW(Datensatz!C$2:C$1543)-1)/(ISTEXT(INDEX(Datensatz!C$2:AAB$1543,,MATCH("I1c", Datensatz!C$1:AAB$1,0)))), ROW(A495)), MATCH("I1c", Datensatz!C$1:AAB$1,0)), "")</f>
        <v/>
      </c>
    </row>
    <row r="498" spans="1:1" x14ac:dyDescent="0.25">
      <c r="A498" t="str">
        <f>IFERROR(INDEX(Datensatz!C$2:AAB$1543, _xlfn.AGGREGATE(15,6,(ROW(Datensatz!C$2:C$1543)-1)/(ISTEXT(INDEX(Datensatz!C$2:AAB$1543,,MATCH("I1c", Datensatz!C$1:AAB$1,0)))), ROW(A496)), MATCH("I1c", Datensatz!C$1:AAB$1,0)), "")</f>
        <v/>
      </c>
    </row>
    <row r="499" spans="1:1" x14ac:dyDescent="0.25">
      <c r="A499" t="str">
        <f>IFERROR(INDEX(Datensatz!C$2:AAB$1543, _xlfn.AGGREGATE(15,6,(ROW(Datensatz!C$2:C$1543)-1)/(ISTEXT(INDEX(Datensatz!C$2:AAB$1543,,MATCH("I1c", Datensatz!C$1:AAB$1,0)))), ROW(A497)), MATCH("I1c", Datensatz!C$1:AAB$1,0)), "")</f>
        <v/>
      </c>
    </row>
    <row r="500" spans="1:1" x14ac:dyDescent="0.25">
      <c r="A500" t="str">
        <f>IFERROR(INDEX(Datensatz!C$2:AAB$1543, _xlfn.AGGREGATE(15,6,(ROW(Datensatz!C$2:C$1543)-1)/(ISTEXT(INDEX(Datensatz!C$2:AAB$1543,,MATCH("I1c", Datensatz!C$1:AAB$1,0)))), ROW(A498)), MATCH("I1c", Datensatz!C$1:AAB$1,0)), "")</f>
        <v/>
      </c>
    </row>
    <row r="501" spans="1:1" x14ac:dyDescent="0.25">
      <c r="A501" t="str">
        <f>IFERROR(INDEX(Datensatz!C$2:AAB$1543, _xlfn.AGGREGATE(15,6,(ROW(Datensatz!C$2:C$1543)-1)/(ISTEXT(INDEX(Datensatz!C$2:AAB$1543,,MATCH("I1c", Datensatz!C$1:AAB$1,0)))), ROW(A499)), MATCH("I1c", Datensatz!C$1:AAB$1,0)), "")</f>
        <v/>
      </c>
    </row>
    <row r="502" spans="1:1" x14ac:dyDescent="0.25">
      <c r="A502" t="str">
        <f>IFERROR(INDEX(Datensatz!C$2:AAB$1543, _xlfn.AGGREGATE(15,6,(ROW(Datensatz!C$2:C$1543)-1)/(ISTEXT(INDEX(Datensatz!C$2:AAB$1543,,MATCH("I1c", Datensatz!C$1:AAB$1,0)))), ROW(A500)), MATCH("I1c", Datensatz!C$1:AAB$1,0)), "")</f>
        <v/>
      </c>
    </row>
    <row r="503" spans="1:1" x14ac:dyDescent="0.25">
      <c r="A503" t="str">
        <f>IFERROR(INDEX(Datensatz!C$2:AAB$1543, _xlfn.AGGREGATE(15,6,(ROW(Datensatz!C$2:C$1543)-1)/(ISTEXT(INDEX(Datensatz!C$2:AAB$1543,,MATCH("I1c", Datensatz!C$1:AAB$1,0)))), ROW(A501)), MATCH("I1c", Datensatz!C$1:AAB$1,0)), "")</f>
        <v/>
      </c>
    </row>
    <row r="504" spans="1:1" x14ac:dyDescent="0.25">
      <c r="A504" t="str">
        <f>IFERROR(INDEX(Datensatz!C$2:AAB$1543, _xlfn.AGGREGATE(15,6,(ROW(Datensatz!C$2:C$1543)-1)/(ISTEXT(INDEX(Datensatz!C$2:AAB$1543,,MATCH("I1c", Datensatz!C$1:AAB$1,0)))), ROW(A502)), MATCH("I1c", Datensatz!C$1:AAB$1,0)), "")</f>
        <v/>
      </c>
    </row>
    <row r="505" spans="1:1" x14ac:dyDescent="0.25">
      <c r="A505" t="str">
        <f>IFERROR(INDEX(Datensatz!C$2:AAB$1543, _xlfn.AGGREGATE(15,6,(ROW(Datensatz!C$2:C$1543)-1)/(ISTEXT(INDEX(Datensatz!C$2:AAB$1543,,MATCH("I1c", Datensatz!C$1:AAB$1,0)))), ROW(A503)), MATCH("I1c", Datensatz!C$1:AAB$1,0)), "")</f>
        <v/>
      </c>
    </row>
    <row r="506" spans="1:1" x14ac:dyDescent="0.25">
      <c r="A506" t="str">
        <f>IFERROR(INDEX(Datensatz!C$2:AAB$1543, _xlfn.AGGREGATE(15,6,(ROW(Datensatz!C$2:C$1543)-1)/(ISTEXT(INDEX(Datensatz!C$2:AAB$1543,,MATCH("I1c", Datensatz!C$1:AAB$1,0)))), ROW(A504)), MATCH("I1c", Datensatz!C$1:AAB$1,0)), "")</f>
        <v/>
      </c>
    </row>
    <row r="507" spans="1:1" x14ac:dyDescent="0.25">
      <c r="A507" t="str">
        <f>IFERROR(INDEX(Datensatz!C$2:AAB$1543, _xlfn.AGGREGATE(15,6,(ROW(Datensatz!C$2:C$1543)-1)/(ISTEXT(INDEX(Datensatz!C$2:AAB$1543,,MATCH("I1c", Datensatz!C$1:AAB$1,0)))), ROW(A505)), MATCH("I1c", Datensatz!C$1:AAB$1,0)), "")</f>
        <v/>
      </c>
    </row>
    <row r="508" spans="1:1" x14ac:dyDescent="0.25">
      <c r="A508" t="str">
        <f>IFERROR(INDEX(Datensatz!C$2:AAB$1543, _xlfn.AGGREGATE(15,6,(ROW(Datensatz!C$2:C$1543)-1)/(ISTEXT(INDEX(Datensatz!C$2:AAB$1543,,MATCH("I1c", Datensatz!C$1:AAB$1,0)))), ROW(A506)), MATCH("I1c", Datensatz!C$1:AAB$1,0)), "")</f>
        <v/>
      </c>
    </row>
    <row r="509" spans="1:1" x14ac:dyDescent="0.25">
      <c r="A509" t="str">
        <f>IFERROR(INDEX(Datensatz!C$2:AAB$1543, _xlfn.AGGREGATE(15,6,(ROW(Datensatz!C$2:C$1543)-1)/(ISTEXT(INDEX(Datensatz!C$2:AAB$1543,,MATCH("I1c", Datensatz!C$1:AAB$1,0)))), ROW(A507)), MATCH("I1c", Datensatz!C$1:AAB$1,0)), "")</f>
        <v/>
      </c>
    </row>
    <row r="510" spans="1:1" x14ac:dyDescent="0.25">
      <c r="A510" t="str">
        <f>IFERROR(INDEX(Datensatz!C$2:AAB$1543, _xlfn.AGGREGATE(15,6,(ROW(Datensatz!C$2:C$1543)-1)/(ISTEXT(INDEX(Datensatz!C$2:AAB$1543,,MATCH("I1c", Datensatz!C$1:AAB$1,0)))), ROW(A508)), MATCH("I1c", Datensatz!C$1:AAB$1,0)), "")</f>
        <v/>
      </c>
    </row>
    <row r="511" spans="1:1" x14ac:dyDescent="0.25">
      <c r="A511" t="str">
        <f>IFERROR(INDEX(Datensatz!C$2:AAB$1543, _xlfn.AGGREGATE(15,6,(ROW(Datensatz!C$2:C$1543)-1)/(ISTEXT(INDEX(Datensatz!C$2:AAB$1543,,MATCH("I1c", Datensatz!C$1:AAB$1,0)))), ROW(A509)), MATCH("I1c", Datensatz!C$1:AAB$1,0)), "")</f>
        <v/>
      </c>
    </row>
    <row r="512" spans="1:1" x14ac:dyDescent="0.25">
      <c r="A512" t="str">
        <f>IFERROR(INDEX(Datensatz!C$2:AAB$1543, _xlfn.AGGREGATE(15,6,(ROW(Datensatz!C$2:C$1543)-1)/(ISTEXT(INDEX(Datensatz!C$2:AAB$1543,,MATCH("I1c", Datensatz!C$1:AAB$1,0)))), ROW(A510)), MATCH("I1c", Datensatz!C$1:AAB$1,0)), "")</f>
        <v/>
      </c>
    </row>
    <row r="513" spans="1:1" x14ac:dyDescent="0.25">
      <c r="A513" t="str">
        <f>IFERROR(INDEX(Datensatz!C$2:AAB$1543, _xlfn.AGGREGATE(15,6,(ROW(Datensatz!C$2:C$1543)-1)/(ISTEXT(INDEX(Datensatz!C$2:AAB$1543,,MATCH("I1c", Datensatz!C$1:AAB$1,0)))), ROW(A511)), MATCH("I1c", Datensatz!C$1:AAB$1,0)), "")</f>
        <v/>
      </c>
    </row>
    <row r="514" spans="1:1" x14ac:dyDescent="0.25">
      <c r="A514" t="str">
        <f>IFERROR(INDEX(Datensatz!C$2:AAB$1543, _xlfn.AGGREGATE(15,6,(ROW(Datensatz!C$2:C$1543)-1)/(ISTEXT(INDEX(Datensatz!C$2:AAB$1543,,MATCH("I1c", Datensatz!C$1:AAB$1,0)))), ROW(A512)), MATCH("I1c", Datensatz!C$1:AAB$1,0)), "")</f>
        <v/>
      </c>
    </row>
    <row r="515" spans="1:1" x14ac:dyDescent="0.25">
      <c r="A515" t="str">
        <f>IFERROR(INDEX(Datensatz!C$2:AAB$1543, _xlfn.AGGREGATE(15,6,(ROW(Datensatz!C$2:C$1543)-1)/(ISTEXT(INDEX(Datensatz!C$2:AAB$1543,,MATCH("I1c", Datensatz!C$1:AAB$1,0)))), ROW(A513)), MATCH("I1c", Datensatz!C$1:AAB$1,0)), "")</f>
        <v/>
      </c>
    </row>
    <row r="516" spans="1:1" x14ac:dyDescent="0.25">
      <c r="A516" t="str">
        <f>IFERROR(INDEX(Datensatz!C$2:AAB$1543, _xlfn.AGGREGATE(15,6,(ROW(Datensatz!C$2:C$1543)-1)/(ISTEXT(INDEX(Datensatz!C$2:AAB$1543,,MATCH("I1c", Datensatz!C$1:AAB$1,0)))), ROW(A514)), MATCH("I1c", Datensatz!C$1:AAB$1,0)), "")</f>
        <v/>
      </c>
    </row>
    <row r="517" spans="1:1" x14ac:dyDescent="0.25">
      <c r="A517" t="str">
        <f>IFERROR(INDEX(Datensatz!C$2:AAB$1543, _xlfn.AGGREGATE(15,6,(ROW(Datensatz!C$2:C$1543)-1)/(ISTEXT(INDEX(Datensatz!C$2:AAB$1543,,MATCH("I1c", Datensatz!C$1:AAB$1,0)))), ROW(A515)), MATCH("I1c", Datensatz!C$1:AAB$1,0)), "")</f>
        <v/>
      </c>
    </row>
    <row r="518" spans="1:1" x14ac:dyDescent="0.25">
      <c r="A518" t="str">
        <f>IFERROR(INDEX(Datensatz!C$2:AAB$1543, _xlfn.AGGREGATE(15,6,(ROW(Datensatz!C$2:C$1543)-1)/(ISTEXT(INDEX(Datensatz!C$2:AAB$1543,,MATCH("I1c", Datensatz!C$1:AAB$1,0)))), ROW(A516)), MATCH("I1c", Datensatz!C$1:AAB$1,0)), "")</f>
        <v/>
      </c>
    </row>
    <row r="519" spans="1:1" x14ac:dyDescent="0.25">
      <c r="A519" t="str">
        <f>IFERROR(INDEX(Datensatz!C$2:AAB$1543, _xlfn.AGGREGATE(15,6,(ROW(Datensatz!C$2:C$1543)-1)/(ISTEXT(INDEX(Datensatz!C$2:AAB$1543,,MATCH("I1c", Datensatz!C$1:AAB$1,0)))), ROW(A517)), MATCH("I1c", Datensatz!C$1:AAB$1,0)), "")</f>
        <v/>
      </c>
    </row>
    <row r="520" spans="1:1" x14ac:dyDescent="0.25">
      <c r="A520" t="str">
        <f>IFERROR(INDEX(Datensatz!C$2:AAB$1543, _xlfn.AGGREGATE(15,6,(ROW(Datensatz!C$2:C$1543)-1)/(ISTEXT(INDEX(Datensatz!C$2:AAB$1543,,MATCH("I1c", Datensatz!C$1:AAB$1,0)))), ROW(A518)), MATCH("I1c", Datensatz!C$1:AAB$1,0)), "")</f>
        <v/>
      </c>
    </row>
    <row r="521" spans="1:1" x14ac:dyDescent="0.25">
      <c r="A521" t="str">
        <f>IFERROR(INDEX(Datensatz!C$2:AAB$1543, _xlfn.AGGREGATE(15,6,(ROW(Datensatz!C$2:C$1543)-1)/(ISTEXT(INDEX(Datensatz!C$2:AAB$1543,,MATCH("I1c", Datensatz!C$1:AAB$1,0)))), ROW(A519)), MATCH("I1c", Datensatz!C$1:AAB$1,0)), "")</f>
        <v/>
      </c>
    </row>
    <row r="522" spans="1:1" x14ac:dyDescent="0.25">
      <c r="A522" t="str">
        <f>IFERROR(INDEX(Datensatz!C$2:AAB$1543, _xlfn.AGGREGATE(15,6,(ROW(Datensatz!C$2:C$1543)-1)/(ISTEXT(INDEX(Datensatz!C$2:AAB$1543,,MATCH("I1c", Datensatz!C$1:AAB$1,0)))), ROW(A520)), MATCH("I1c", Datensatz!C$1:AAB$1,0)), "")</f>
        <v/>
      </c>
    </row>
    <row r="523" spans="1:1" x14ac:dyDescent="0.25">
      <c r="A523" t="str">
        <f>IFERROR(INDEX(Datensatz!C$2:AAB$1543, _xlfn.AGGREGATE(15,6,(ROW(Datensatz!C$2:C$1543)-1)/(ISTEXT(INDEX(Datensatz!C$2:AAB$1543,,MATCH("I1c", Datensatz!C$1:AAB$1,0)))), ROW(A521)), MATCH("I1c", Datensatz!C$1:AAB$1,0)), "")</f>
        <v/>
      </c>
    </row>
    <row r="524" spans="1:1" x14ac:dyDescent="0.25">
      <c r="A524" t="str">
        <f>IFERROR(INDEX(Datensatz!C$2:AAB$1543, _xlfn.AGGREGATE(15,6,(ROW(Datensatz!C$2:C$1543)-1)/(ISTEXT(INDEX(Datensatz!C$2:AAB$1543,,MATCH("I1c", Datensatz!C$1:AAB$1,0)))), ROW(A522)), MATCH("I1c", Datensatz!C$1:AAB$1,0)), "")</f>
        <v/>
      </c>
    </row>
    <row r="525" spans="1:1" x14ac:dyDescent="0.25">
      <c r="A525" t="str">
        <f>IFERROR(INDEX(Datensatz!C$2:AAB$1543, _xlfn.AGGREGATE(15,6,(ROW(Datensatz!C$2:C$1543)-1)/(ISTEXT(INDEX(Datensatz!C$2:AAB$1543,,MATCH("I1c", Datensatz!C$1:AAB$1,0)))), ROW(A523)), MATCH("I1c", Datensatz!C$1:AAB$1,0)), "")</f>
        <v/>
      </c>
    </row>
    <row r="526" spans="1:1" x14ac:dyDescent="0.25">
      <c r="A526" t="str">
        <f>IFERROR(INDEX(Datensatz!C$2:AAB$1543, _xlfn.AGGREGATE(15,6,(ROW(Datensatz!C$2:C$1543)-1)/(ISTEXT(INDEX(Datensatz!C$2:AAB$1543,,MATCH("I1c", Datensatz!C$1:AAB$1,0)))), ROW(A524)), MATCH("I1c", Datensatz!C$1:AAB$1,0)), "")</f>
        <v/>
      </c>
    </row>
    <row r="527" spans="1:1" x14ac:dyDescent="0.25">
      <c r="A527" t="str">
        <f>IFERROR(INDEX(Datensatz!C$2:AAB$1543, _xlfn.AGGREGATE(15,6,(ROW(Datensatz!C$2:C$1543)-1)/(ISTEXT(INDEX(Datensatz!C$2:AAB$1543,,MATCH("I1c", Datensatz!C$1:AAB$1,0)))), ROW(A525)), MATCH("I1c", Datensatz!C$1:AAB$1,0)), "")</f>
        <v/>
      </c>
    </row>
    <row r="528" spans="1:1" x14ac:dyDescent="0.25">
      <c r="A528" t="str">
        <f>IFERROR(INDEX(Datensatz!C$2:AAB$1543, _xlfn.AGGREGATE(15,6,(ROW(Datensatz!C$2:C$1543)-1)/(ISTEXT(INDEX(Datensatz!C$2:AAB$1543,,MATCH("I1c", Datensatz!C$1:AAB$1,0)))), ROW(A526)), MATCH("I1c", Datensatz!C$1:AAB$1,0)), "")</f>
        <v/>
      </c>
    </row>
    <row r="529" spans="1:1" x14ac:dyDescent="0.25">
      <c r="A529" t="str">
        <f>IFERROR(INDEX(Datensatz!C$2:AAB$1543, _xlfn.AGGREGATE(15,6,(ROW(Datensatz!C$2:C$1543)-1)/(ISTEXT(INDEX(Datensatz!C$2:AAB$1543,,MATCH("I1c", Datensatz!C$1:AAB$1,0)))), ROW(A527)), MATCH("I1c", Datensatz!C$1:AAB$1,0)), "")</f>
        <v/>
      </c>
    </row>
    <row r="530" spans="1:1" x14ac:dyDescent="0.25">
      <c r="A530" t="str">
        <f>IFERROR(INDEX(Datensatz!C$2:AAB$1543, _xlfn.AGGREGATE(15,6,(ROW(Datensatz!C$2:C$1543)-1)/(ISTEXT(INDEX(Datensatz!C$2:AAB$1543,,MATCH("I1c", Datensatz!C$1:AAB$1,0)))), ROW(A528)), MATCH("I1c", Datensatz!C$1:AAB$1,0)), "")</f>
        <v/>
      </c>
    </row>
    <row r="531" spans="1:1" x14ac:dyDescent="0.25">
      <c r="A531" t="str">
        <f>IFERROR(INDEX(Datensatz!C$2:AAB$1543, _xlfn.AGGREGATE(15,6,(ROW(Datensatz!C$2:C$1543)-1)/(ISTEXT(INDEX(Datensatz!C$2:AAB$1543,,MATCH("I1c", Datensatz!C$1:AAB$1,0)))), ROW(A529)), MATCH("I1c", Datensatz!C$1:AAB$1,0)), "")</f>
        <v/>
      </c>
    </row>
    <row r="532" spans="1:1" x14ac:dyDescent="0.25">
      <c r="A532" t="str">
        <f>IFERROR(INDEX(Datensatz!C$2:AAB$1543, _xlfn.AGGREGATE(15,6,(ROW(Datensatz!C$2:C$1543)-1)/(ISTEXT(INDEX(Datensatz!C$2:AAB$1543,,MATCH("I1c", Datensatz!C$1:AAB$1,0)))), ROW(A530)), MATCH("I1c", Datensatz!C$1:AAB$1,0)), "")</f>
        <v/>
      </c>
    </row>
    <row r="533" spans="1:1" x14ac:dyDescent="0.25">
      <c r="A533" t="str">
        <f>IFERROR(INDEX(Datensatz!C$2:AAB$1543, _xlfn.AGGREGATE(15,6,(ROW(Datensatz!C$2:C$1543)-1)/(ISTEXT(INDEX(Datensatz!C$2:AAB$1543,,MATCH("I1c", Datensatz!C$1:AAB$1,0)))), ROW(A531)), MATCH("I1c", Datensatz!C$1:AAB$1,0)), "")</f>
        <v/>
      </c>
    </row>
    <row r="534" spans="1:1" x14ac:dyDescent="0.25">
      <c r="A534" t="str">
        <f>IFERROR(INDEX(Datensatz!C$2:AAB$1543, _xlfn.AGGREGATE(15,6,(ROW(Datensatz!C$2:C$1543)-1)/(ISTEXT(INDEX(Datensatz!C$2:AAB$1543,,MATCH("I1c", Datensatz!C$1:AAB$1,0)))), ROW(A532)), MATCH("I1c", Datensatz!C$1:AAB$1,0)), "")</f>
        <v/>
      </c>
    </row>
    <row r="535" spans="1:1" x14ac:dyDescent="0.25">
      <c r="A535" t="str">
        <f>IFERROR(INDEX(Datensatz!C$2:AAB$1543, _xlfn.AGGREGATE(15,6,(ROW(Datensatz!C$2:C$1543)-1)/(ISTEXT(INDEX(Datensatz!C$2:AAB$1543,,MATCH("I1c", Datensatz!C$1:AAB$1,0)))), ROW(A533)), MATCH("I1c", Datensatz!C$1:AAB$1,0)), "")</f>
        <v/>
      </c>
    </row>
    <row r="536" spans="1:1" x14ac:dyDescent="0.25">
      <c r="A536" t="str">
        <f>IFERROR(INDEX(Datensatz!C$2:AAB$1543, _xlfn.AGGREGATE(15,6,(ROW(Datensatz!C$2:C$1543)-1)/(ISTEXT(INDEX(Datensatz!C$2:AAB$1543,,MATCH("I1c", Datensatz!C$1:AAB$1,0)))), ROW(A534)), MATCH("I1c", Datensatz!C$1:AAB$1,0)), "")</f>
        <v/>
      </c>
    </row>
    <row r="537" spans="1:1" x14ac:dyDescent="0.25">
      <c r="A537" t="str">
        <f>IFERROR(INDEX(Datensatz!C$2:AAB$1543, _xlfn.AGGREGATE(15,6,(ROW(Datensatz!C$2:C$1543)-1)/(ISTEXT(INDEX(Datensatz!C$2:AAB$1543,,MATCH("I1c", Datensatz!C$1:AAB$1,0)))), ROW(A535)), MATCH("I1c", Datensatz!C$1:AAB$1,0)), "")</f>
        <v/>
      </c>
    </row>
    <row r="538" spans="1:1" x14ac:dyDescent="0.25">
      <c r="A538" t="str">
        <f>IFERROR(INDEX(Datensatz!C$2:AAB$1543, _xlfn.AGGREGATE(15,6,(ROW(Datensatz!C$2:C$1543)-1)/(ISTEXT(INDEX(Datensatz!C$2:AAB$1543,,MATCH("I1c", Datensatz!C$1:AAB$1,0)))), ROW(A536)), MATCH("I1c", Datensatz!C$1:AAB$1,0)), "")</f>
        <v/>
      </c>
    </row>
    <row r="539" spans="1:1" x14ac:dyDescent="0.25">
      <c r="A539" t="str">
        <f>IFERROR(INDEX(Datensatz!C$2:AAB$1543, _xlfn.AGGREGATE(15,6,(ROW(Datensatz!C$2:C$1543)-1)/(ISTEXT(INDEX(Datensatz!C$2:AAB$1543,,MATCH("I1c", Datensatz!C$1:AAB$1,0)))), ROW(A537)), MATCH("I1c", Datensatz!C$1:AAB$1,0)), "")</f>
        <v/>
      </c>
    </row>
    <row r="540" spans="1:1" x14ac:dyDescent="0.25">
      <c r="A540" t="str">
        <f>IFERROR(INDEX(Datensatz!C$2:AAB$1543, _xlfn.AGGREGATE(15,6,(ROW(Datensatz!C$2:C$1543)-1)/(ISTEXT(INDEX(Datensatz!C$2:AAB$1543,,MATCH("I1c", Datensatz!C$1:AAB$1,0)))), ROW(A538)), MATCH("I1c", Datensatz!C$1:AAB$1,0)), "")</f>
        <v/>
      </c>
    </row>
    <row r="541" spans="1:1" x14ac:dyDescent="0.25">
      <c r="A541" t="str">
        <f>IFERROR(INDEX(Datensatz!C$2:AAB$1543, _xlfn.AGGREGATE(15,6,(ROW(Datensatz!C$2:C$1543)-1)/(ISTEXT(INDEX(Datensatz!C$2:AAB$1543,,MATCH("I1c", Datensatz!C$1:AAB$1,0)))), ROW(A539)), MATCH("I1c", Datensatz!C$1:AAB$1,0)), "")</f>
        <v/>
      </c>
    </row>
    <row r="542" spans="1:1" x14ac:dyDescent="0.25">
      <c r="A542" t="str">
        <f>IFERROR(INDEX(Datensatz!C$2:AAB$1543, _xlfn.AGGREGATE(15,6,(ROW(Datensatz!C$2:C$1543)-1)/(ISTEXT(INDEX(Datensatz!C$2:AAB$1543,,MATCH("I1c", Datensatz!C$1:AAB$1,0)))), ROW(A540)), MATCH("I1c", Datensatz!C$1:AAB$1,0)), "")</f>
        <v/>
      </c>
    </row>
    <row r="543" spans="1:1" x14ac:dyDescent="0.25">
      <c r="A543" t="str">
        <f>IFERROR(INDEX(Datensatz!C$2:AAB$1543, _xlfn.AGGREGATE(15,6,(ROW(Datensatz!C$2:C$1543)-1)/(ISTEXT(INDEX(Datensatz!C$2:AAB$1543,,MATCH("I1c", Datensatz!C$1:AAB$1,0)))), ROW(A541)), MATCH("I1c", Datensatz!C$1:AAB$1,0)), "")</f>
        <v/>
      </c>
    </row>
    <row r="544" spans="1:1" x14ac:dyDescent="0.25">
      <c r="A544" t="str">
        <f>IFERROR(INDEX(Datensatz!C$2:AAB$1543, _xlfn.AGGREGATE(15,6,(ROW(Datensatz!C$2:C$1543)-1)/(ISTEXT(INDEX(Datensatz!C$2:AAB$1543,,MATCH("I1c", Datensatz!C$1:AAB$1,0)))), ROW(A542)), MATCH("I1c", Datensatz!C$1:AAB$1,0)), "")</f>
        <v/>
      </c>
    </row>
    <row r="545" spans="1:1" x14ac:dyDescent="0.25">
      <c r="A545" t="str">
        <f>IFERROR(INDEX(Datensatz!C$2:AAB$1543, _xlfn.AGGREGATE(15,6,(ROW(Datensatz!C$2:C$1543)-1)/(ISTEXT(INDEX(Datensatz!C$2:AAB$1543,,MATCH("I1c", Datensatz!C$1:AAB$1,0)))), ROW(A543)), MATCH("I1c", Datensatz!C$1:AAB$1,0)), "")</f>
        <v/>
      </c>
    </row>
    <row r="546" spans="1:1" x14ac:dyDescent="0.25">
      <c r="A546" t="str">
        <f>IFERROR(INDEX(Datensatz!C$2:AAB$1543, _xlfn.AGGREGATE(15,6,(ROW(Datensatz!C$2:C$1543)-1)/(ISTEXT(INDEX(Datensatz!C$2:AAB$1543,,MATCH("I1c", Datensatz!C$1:AAB$1,0)))), ROW(A544)), MATCH("I1c", Datensatz!C$1:AAB$1,0)), "")</f>
        <v/>
      </c>
    </row>
    <row r="547" spans="1:1" x14ac:dyDescent="0.25">
      <c r="A547" t="str">
        <f>IFERROR(INDEX(Datensatz!C$2:AAB$1543, _xlfn.AGGREGATE(15,6,(ROW(Datensatz!C$2:C$1543)-1)/(ISTEXT(INDEX(Datensatz!C$2:AAB$1543,,MATCH("I1c", Datensatz!C$1:AAB$1,0)))), ROW(A545)), MATCH("I1c", Datensatz!C$1:AAB$1,0)), "")</f>
        <v/>
      </c>
    </row>
    <row r="548" spans="1:1" x14ac:dyDescent="0.25">
      <c r="A548" t="str">
        <f>IFERROR(INDEX(Datensatz!C$2:AAB$1543, _xlfn.AGGREGATE(15,6,(ROW(Datensatz!C$2:C$1543)-1)/(ISTEXT(INDEX(Datensatz!C$2:AAB$1543,,MATCH("I1c", Datensatz!C$1:AAB$1,0)))), ROW(A546)), MATCH("I1c", Datensatz!C$1:AAB$1,0)), "")</f>
        <v/>
      </c>
    </row>
    <row r="549" spans="1:1" x14ac:dyDescent="0.25">
      <c r="A549" t="str">
        <f>IFERROR(INDEX(Datensatz!C$2:AAB$1543, _xlfn.AGGREGATE(15,6,(ROW(Datensatz!C$2:C$1543)-1)/(ISTEXT(INDEX(Datensatz!C$2:AAB$1543,,MATCH("I1c", Datensatz!C$1:AAB$1,0)))), ROW(A547)), MATCH("I1c", Datensatz!C$1:AAB$1,0)), "")</f>
        <v/>
      </c>
    </row>
    <row r="550" spans="1:1" x14ac:dyDescent="0.25">
      <c r="A550" t="str">
        <f>IFERROR(INDEX(Datensatz!C$2:AAB$1543, _xlfn.AGGREGATE(15,6,(ROW(Datensatz!C$2:C$1543)-1)/(ISTEXT(INDEX(Datensatz!C$2:AAB$1543,,MATCH("I1c", Datensatz!C$1:AAB$1,0)))), ROW(A548)), MATCH("I1c", Datensatz!C$1:AAB$1,0)), "")</f>
        <v/>
      </c>
    </row>
    <row r="551" spans="1:1" x14ac:dyDescent="0.25">
      <c r="A551" t="str">
        <f>IFERROR(INDEX(Datensatz!C$2:AAB$1543, _xlfn.AGGREGATE(15,6,(ROW(Datensatz!C$2:C$1543)-1)/(ISTEXT(INDEX(Datensatz!C$2:AAB$1543,,MATCH("I1c", Datensatz!C$1:AAB$1,0)))), ROW(A549)), MATCH("I1c", Datensatz!C$1:AAB$1,0)), "")</f>
        <v/>
      </c>
    </row>
    <row r="552" spans="1:1" x14ac:dyDescent="0.25">
      <c r="A552" t="str">
        <f>IFERROR(INDEX(Datensatz!C$2:AAB$1543, _xlfn.AGGREGATE(15,6,(ROW(Datensatz!C$2:C$1543)-1)/(ISTEXT(INDEX(Datensatz!C$2:AAB$1543,,MATCH("I1c", Datensatz!C$1:AAB$1,0)))), ROW(A550)), MATCH("I1c", Datensatz!C$1:AAB$1,0)), "")</f>
        <v/>
      </c>
    </row>
    <row r="553" spans="1:1" x14ac:dyDescent="0.25">
      <c r="A553" t="str">
        <f>IFERROR(INDEX(Datensatz!C$2:AAB$1543, _xlfn.AGGREGATE(15,6,(ROW(Datensatz!C$2:C$1543)-1)/(ISTEXT(INDEX(Datensatz!C$2:AAB$1543,,MATCH("I1c", Datensatz!C$1:AAB$1,0)))), ROW(A551)), MATCH("I1c", Datensatz!C$1:AAB$1,0)), "")</f>
        <v/>
      </c>
    </row>
    <row r="554" spans="1:1" x14ac:dyDescent="0.25">
      <c r="A554" t="str">
        <f>IFERROR(INDEX(Datensatz!C$2:AAB$1543, _xlfn.AGGREGATE(15,6,(ROW(Datensatz!C$2:C$1543)-1)/(ISTEXT(INDEX(Datensatz!C$2:AAB$1543,,MATCH("I1c", Datensatz!C$1:AAB$1,0)))), ROW(A552)), MATCH("I1c", Datensatz!C$1:AAB$1,0)), "")</f>
        <v/>
      </c>
    </row>
    <row r="555" spans="1:1" x14ac:dyDescent="0.25">
      <c r="A555" t="str">
        <f>IFERROR(INDEX(Datensatz!C$2:AAB$1543, _xlfn.AGGREGATE(15,6,(ROW(Datensatz!C$2:C$1543)-1)/(ISTEXT(INDEX(Datensatz!C$2:AAB$1543,,MATCH("I1c", Datensatz!C$1:AAB$1,0)))), ROW(A553)), MATCH("I1c", Datensatz!C$1:AAB$1,0)), "")</f>
        <v/>
      </c>
    </row>
    <row r="556" spans="1:1" x14ac:dyDescent="0.25">
      <c r="A556" t="str">
        <f>IFERROR(INDEX(Datensatz!C$2:AAB$1543, _xlfn.AGGREGATE(15,6,(ROW(Datensatz!C$2:C$1543)-1)/(ISTEXT(INDEX(Datensatz!C$2:AAB$1543,,MATCH("I1c", Datensatz!C$1:AAB$1,0)))), ROW(A554)), MATCH("I1c", Datensatz!C$1:AAB$1,0)), "")</f>
        <v/>
      </c>
    </row>
    <row r="557" spans="1:1" x14ac:dyDescent="0.25">
      <c r="A557" t="str">
        <f>IFERROR(INDEX(Datensatz!C$2:AAB$1543, _xlfn.AGGREGATE(15,6,(ROW(Datensatz!C$2:C$1543)-1)/(ISTEXT(INDEX(Datensatz!C$2:AAB$1543,,MATCH("I1c", Datensatz!C$1:AAB$1,0)))), ROW(A555)), MATCH("I1c", Datensatz!C$1:AAB$1,0)), "")</f>
        <v/>
      </c>
    </row>
    <row r="558" spans="1:1" x14ac:dyDescent="0.25">
      <c r="A558" t="str">
        <f>IFERROR(INDEX(Datensatz!C$2:AAB$1543, _xlfn.AGGREGATE(15,6,(ROW(Datensatz!C$2:C$1543)-1)/(ISTEXT(INDEX(Datensatz!C$2:AAB$1543,,MATCH("I1c", Datensatz!C$1:AAB$1,0)))), ROW(A556)), MATCH("I1c", Datensatz!C$1:AAB$1,0)), "")</f>
        <v/>
      </c>
    </row>
    <row r="559" spans="1:1" x14ac:dyDescent="0.25">
      <c r="A559" t="str">
        <f>IFERROR(INDEX(Datensatz!C$2:AAB$1543, _xlfn.AGGREGATE(15,6,(ROW(Datensatz!C$2:C$1543)-1)/(ISTEXT(INDEX(Datensatz!C$2:AAB$1543,,MATCH("I1c", Datensatz!C$1:AAB$1,0)))), ROW(A557)), MATCH("I1c", Datensatz!C$1:AAB$1,0)), "")</f>
        <v/>
      </c>
    </row>
    <row r="560" spans="1:1" x14ac:dyDescent="0.25">
      <c r="A560" t="str">
        <f>IFERROR(INDEX(Datensatz!C$2:AAB$1543, _xlfn.AGGREGATE(15,6,(ROW(Datensatz!C$2:C$1543)-1)/(ISTEXT(INDEX(Datensatz!C$2:AAB$1543,,MATCH("I1c", Datensatz!C$1:AAB$1,0)))), ROW(A558)), MATCH("I1c", Datensatz!C$1:AAB$1,0)), "")</f>
        <v/>
      </c>
    </row>
    <row r="561" spans="1:1" x14ac:dyDescent="0.25">
      <c r="A561" t="str">
        <f>IFERROR(INDEX(Datensatz!C$2:AAB$1543, _xlfn.AGGREGATE(15,6,(ROW(Datensatz!C$2:C$1543)-1)/(ISTEXT(INDEX(Datensatz!C$2:AAB$1543,,MATCH("I1c", Datensatz!C$1:AAB$1,0)))), ROW(A559)), MATCH("I1c", Datensatz!C$1:AAB$1,0)), "")</f>
        <v/>
      </c>
    </row>
    <row r="562" spans="1:1" x14ac:dyDescent="0.25">
      <c r="A562" t="str">
        <f>IFERROR(INDEX(Datensatz!C$2:AAB$1543, _xlfn.AGGREGATE(15,6,(ROW(Datensatz!C$2:C$1543)-1)/(ISTEXT(INDEX(Datensatz!C$2:AAB$1543,,MATCH("I1c", Datensatz!C$1:AAB$1,0)))), ROW(A560)), MATCH("I1c", Datensatz!C$1:AAB$1,0)), "")</f>
        <v/>
      </c>
    </row>
    <row r="563" spans="1:1" x14ac:dyDescent="0.25">
      <c r="A563" t="str">
        <f>IFERROR(INDEX(Datensatz!C$2:AAB$1543, _xlfn.AGGREGATE(15,6,(ROW(Datensatz!C$2:C$1543)-1)/(ISTEXT(INDEX(Datensatz!C$2:AAB$1543,,MATCH("I1c", Datensatz!C$1:AAB$1,0)))), ROW(A561)), MATCH("I1c", Datensatz!C$1:AAB$1,0)), "")</f>
        <v/>
      </c>
    </row>
    <row r="564" spans="1:1" x14ac:dyDescent="0.25">
      <c r="A564" t="str">
        <f>IFERROR(INDEX(Datensatz!C$2:AAB$1543, _xlfn.AGGREGATE(15,6,(ROW(Datensatz!C$2:C$1543)-1)/(ISTEXT(INDEX(Datensatz!C$2:AAB$1543,,MATCH("I1c", Datensatz!C$1:AAB$1,0)))), ROW(A562)), MATCH("I1c", Datensatz!C$1:AAB$1,0)), "")</f>
        <v/>
      </c>
    </row>
    <row r="565" spans="1:1" x14ac:dyDescent="0.25">
      <c r="A565" t="str">
        <f>IFERROR(INDEX(Datensatz!C$2:AAB$1543, _xlfn.AGGREGATE(15,6,(ROW(Datensatz!C$2:C$1543)-1)/(ISTEXT(INDEX(Datensatz!C$2:AAB$1543,,MATCH("I1c", Datensatz!C$1:AAB$1,0)))), ROW(A563)), MATCH("I1c", Datensatz!C$1:AAB$1,0)), "")</f>
        <v/>
      </c>
    </row>
    <row r="566" spans="1:1" x14ac:dyDescent="0.25">
      <c r="A566" t="str">
        <f>IFERROR(INDEX(Datensatz!C$2:AAB$1543, _xlfn.AGGREGATE(15,6,(ROW(Datensatz!C$2:C$1543)-1)/(ISTEXT(INDEX(Datensatz!C$2:AAB$1543,,MATCH("I1c", Datensatz!C$1:AAB$1,0)))), ROW(A564)), MATCH("I1c", Datensatz!C$1:AAB$1,0)), "")</f>
        <v/>
      </c>
    </row>
    <row r="567" spans="1:1" x14ac:dyDescent="0.25">
      <c r="A567" t="str">
        <f>IFERROR(INDEX(Datensatz!C$2:AAB$1543, _xlfn.AGGREGATE(15,6,(ROW(Datensatz!C$2:C$1543)-1)/(ISTEXT(INDEX(Datensatz!C$2:AAB$1543,,MATCH("I1c", Datensatz!C$1:AAB$1,0)))), ROW(A565)), MATCH("I1c", Datensatz!C$1:AAB$1,0)), "")</f>
        <v/>
      </c>
    </row>
    <row r="568" spans="1:1" x14ac:dyDescent="0.25">
      <c r="A568" t="str">
        <f>IFERROR(INDEX(Datensatz!C$2:AAB$1543, _xlfn.AGGREGATE(15,6,(ROW(Datensatz!C$2:C$1543)-1)/(ISTEXT(INDEX(Datensatz!C$2:AAB$1543,,MATCH("I1c", Datensatz!C$1:AAB$1,0)))), ROW(A566)), MATCH("I1c", Datensatz!C$1:AAB$1,0)), "")</f>
        <v/>
      </c>
    </row>
    <row r="569" spans="1:1" x14ac:dyDescent="0.25">
      <c r="A569" t="str">
        <f>IFERROR(INDEX(Datensatz!C$2:AAB$1543, _xlfn.AGGREGATE(15,6,(ROW(Datensatz!C$2:C$1543)-1)/(ISTEXT(INDEX(Datensatz!C$2:AAB$1543,,MATCH("I1c", Datensatz!C$1:AAB$1,0)))), ROW(A567)), MATCH("I1c", Datensatz!C$1:AAB$1,0)), "")</f>
        <v/>
      </c>
    </row>
    <row r="570" spans="1:1" x14ac:dyDescent="0.25">
      <c r="A570" t="str">
        <f>IFERROR(INDEX(Datensatz!C$2:AAB$1543, _xlfn.AGGREGATE(15,6,(ROW(Datensatz!C$2:C$1543)-1)/(ISTEXT(INDEX(Datensatz!C$2:AAB$1543,,MATCH("I1c", Datensatz!C$1:AAB$1,0)))), ROW(A568)), MATCH("I1c", Datensatz!C$1:AAB$1,0)), "")</f>
        <v/>
      </c>
    </row>
    <row r="571" spans="1:1" x14ac:dyDescent="0.25">
      <c r="A571" t="str">
        <f>IFERROR(INDEX(Datensatz!C$2:AAB$1543, _xlfn.AGGREGATE(15,6,(ROW(Datensatz!C$2:C$1543)-1)/(ISTEXT(INDEX(Datensatz!C$2:AAB$1543,,MATCH("I1c", Datensatz!C$1:AAB$1,0)))), ROW(A569)), MATCH("I1c", Datensatz!C$1:AAB$1,0)), "")</f>
        <v/>
      </c>
    </row>
    <row r="572" spans="1:1" x14ac:dyDescent="0.25">
      <c r="A572" t="str">
        <f>IFERROR(INDEX(Datensatz!C$2:AAB$1543, _xlfn.AGGREGATE(15,6,(ROW(Datensatz!C$2:C$1543)-1)/(ISTEXT(INDEX(Datensatz!C$2:AAB$1543,,MATCH("I1c", Datensatz!C$1:AAB$1,0)))), ROW(A570)), MATCH("I1c", Datensatz!C$1:AAB$1,0)), "")</f>
        <v/>
      </c>
    </row>
    <row r="573" spans="1:1" x14ac:dyDescent="0.25">
      <c r="A573" t="str">
        <f>IFERROR(INDEX(Datensatz!C$2:AAB$1543, _xlfn.AGGREGATE(15,6,(ROW(Datensatz!C$2:C$1543)-1)/(ISTEXT(INDEX(Datensatz!C$2:AAB$1543,,MATCH("I1c", Datensatz!C$1:AAB$1,0)))), ROW(A571)), MATCH("I1c", Datensatz!C$1:AAB$1,0)), "")</f>
        <v/>
      </c>
    </row>
    <row r="574" spans="1:1" x14ac:dyDescent="0.25">
      <c r="A574" t="str">
        <f>IFERROR(INDEX(Datensatz!C$2:AAB$1543, _xlfn.AGGREGATE(15,6,(ROW(Datensatz!C$2:C$1543)-1)/(ISTEXT(INDEX(Datensatz!C$2:AAB$1543,,MATCH("I1c", Datensatz!C$1:AAB$1,0)))), ROW(A572)), MATCH("I1c", Datensatz!C$1:AAB$1,0)), "")</f>
        <v/>
      </c>
    </row>
    <row r="575" spans="1:1" x14ac:dyDescent="0.25">
      <c r="A575" t="str">
        <f>IFERROR(INDEX(Datensatz!C$2:AAB$1543, _xlfn.AGGREGATE(15,6,(ROW(Datensatz!C$2:C$1543)-1)/(ISTEXT(INDEX(Datensatz!C$2:AAB$1543,,MATCH("I1c", Datensatz!C$1:AAB$1,0)))), ROW(A573)), MATCH("I1c", Datensatz!C$1:AAB$1,0)), "")</f>
        <v/>
      </c>
    </row>
    <row r="576" spans="1:1" x14ac:dyDescent="0.25">
      <c r="A576" t="str">
        <f>IFERROR(INDEX(Datensatz!C$2:AAB$1543, _xlfn.AGGREGATE(15,6,(ROW(Datensatz!C$2:C$1543)-1)/(ISTEXT(INDEX(Datensatz!C$2:AAB$1543,,MATCH("I1c", Datensatz!C$1:AAB$1,0)))), ROW(A574)), MATCH("I1c", Datensatz!C$1:AAB$1,0)), "")</f>
        <v/>
      </c>
    </row>
    <row r="577" spans="1:1" x14ac:dyDescent="0.25">
      <c r="A577" t="str">
        <f>IFERROR(INDEX(Datensatz!C$2:AAB$1543, _xlfn.AGGREGATE(15,6,(ROW(Datensatz!C$2:C$1543)-1)/(ISTEXT(INDEX(Datensatz!C$2:AAB$1543,,MATCH("I1c", Datensatz!C$1:AAB$1,0)))), ROW(A575)), MATCH("I1c", Datensatz!C$1:AAB$1,0)), "")</f>
        <v/>
      </c>
    </row>
    <row r="578" spans="1:1" x14ac:dyDescent="0.25">
      <c r="A578" t="str">
        <f>IFERROR(INDEX(Datensatz!C$2:AAB$1543, _xlfn.AGGREGATE(15,6,(ROW(Datensatz!C$2:C$1543)-1)/(ISTEXT(INDEX(Datensatz!C$2:AAB$1543,,MATCH("I1c", Datensatz!C$1:AAB$1,0)))), ROW(A576)), MATCH("I1c", Datensatz!C$1:AAB$1,0)), "")</f>
        <v/>
      </c>
    </row>
    <row r="579" spans="1:1" x14ac:dyDescent="0.25">
      <c r="A579" t="str">
        <f>IFERROR(INDEX(Datensatz!C$2:AAB$1543, _xlfn.AGGREGATE(15,6,(ROW(Datensatz!C$2:C$1543)-1)/(ISTEXT(INDEX(Datensatz!C$2:AAB$1543,,MATCH("I1c", Datensatz!C$1:AAB$1,0)))), ROW(A577)), MATCH("I1c", Datensatz!C$1:AAB$1,0)), "")</f>
        <v/>
      </c>
    </row>
    <row r="580" spans="1:1" x14ac:dyDescent="0.25">
      <c r="A580" t="str">
        <f>IFERROR(INDEX(Datensatz!C$2:AAB$1543, _xlfn.AGGREGATE(15,6,(ROW(Datensatz!C$2:C$1543)-1)/(ISTEXT(INDEX(Datensatz!C$2:AAB$1543,,MATCH("I1c", Datensatz!C$1:AAB$1,0)))), ROW(A578)), MATCH("I1c", Datensatz!C$1:AAB$1,0)), "")</f>
        <v/>
      </c>
    </row>
    <row r="581" spans="1:1" x14ac:dyDescent="0.25">
      <c r="A581" t="str">
        <f>IFERROR(INDEX(Datensatz!C$2:AAB$1543, _xlfn.AGGREGATE(15,6,(ROW(Datensatz!C$2:C$1543)-1)/(ISTEXT(INDEX(Datensatz!C$2:AAB$1543,,MATCH("I1c", Datensatz!C$1:AAB$1,0)))), ROW(A579)), MATCH("I1c", Datensatz!C$1:AAB$1,0)), "")</f>
        <v/>
      </c>
    </row>
    <row r="582" spans="1:1" x14ac:dyDescent="0.25">
      <c r="A582" t="str">
        <f>IFERROR(INDEX(Datensatz!C$2:AAB$1543, _xlfn.AGGREGATE(15,6,(ROW(Datensatz!C$2:C$1543)-1)/(ISTEXT(INDEX(Datensatz!C$2:AAB$1543,,MATCH("I1c", Datensatz!C$1:AAB$1,0)))), ROW(A580)), MATCH("I1c", Datensatz!C$1:AAB$1,0)), "")</f>
        <v/>
      </c>
    </row>
    <row r="583" spans="1:1" x14ac:dyDescent="0.25">
      <c r="A583" t="str">
        <f>IFERROR(INDEX(Datensatz!C$2:AAB$1543, _xlfn.AGGREGATE(15,6,(ROW(Datensatz!C$2:C$1543)-1)/(ISTEXT(INDEX(Datensatz!C$2:AAB$1543,,MATCH("I1c", Datensatz!C$1:AAB$1,0)))), ROW(A581)), MATCH("I1c", Datensatz!C$1:AAB$1,0)), "")</f>
        <v/>
      </c>
    </row>
    <row r="584" spans="1:1" x14ac:dyDescent="0.25">
      <c r="A584" t="str">
        <f>IFERROR(INDEX(Datensatz!C$2:AAB$1543, _xlfn.AGGREGATE(15,6,(ROW(Datensatz!C$2:C$1543)-1)/(ISTEXT(INDEX(Datensatz!C$2:AAB$1543,,MATCH("I1c", Datensatz!C$1:AAB$1,0)))), ROW(A582)), MATCH("I1c", Datensatz!C$1:AAB$1,0)), "")</f>
        <v/>
      </c>
    </row>
    <row r="585" spans="1:1" x14ac:dyDescent="0.25">
      <c r="A585" t="str">
        <f>IFERROR(INDEX(Datensatz!C$2:AAB$1543, _xlfn.AGGREGATE(15,6,(ROW(Datensatz!C$2:C$1543)-1)/(ISTEXT(INDEX(Datensatz!C$2:AAB$1543,,MATCH("I1c", Datensatz!C$1:AAB$1,0)))), ROW(A583)), MATCH("I1c", Datensatz!C$1:AAB$1,0)), "")</f>
        <v/>
      </c>
    </row>
    <row r="586" spans="1:1" x14ac:dyDescent="0.25">
      <c r="A586" t="str">
        <f>IFERROR(INDEX(Datensatz!C$2:AAB$1543, _xlfn.AGGREGATE(15,6,(ROW(Datensatz!C$2:C$1543)-1)/(ISTEXT(INDEX(Datensatz!C$2:AAB$1543,,MATCH("I1c", Datensatz!C$1:AAB$1,0)))), ROW(A584)), MATCH("I1c", Datensatz!C$1:AAB$1,0)), "")</f>
        <v/>
      </c>
    </row>
    <row r="587" spans="1:1" x14ac:dyDescent="0.25">
      <c r="A587" t="str">
        <f>IFERROR(INDEX(Datensatz!C$2:AAB$1543, _xlfn.AGGREGATE(15,6,(ROW(Datensatz!C$2:C$1543)-1)/(ISTEXT(INDEX(Datensatz!C$2:AAB$1543,,MATCH("I1c", Datensatz!C$1:AAB$1,0)))), ROW(A585)), MATCH("I1c", Datensatz!C$1:AAB$1,0)), "")</f>
        <v/>
      </c>
    </row>
    <row r="588" spans="1:1" x14ac:dyDescent="0.25">
      <c r="A588" t="str">
        <f>IFERROR(INDEX(Datensatz!C$2:AAB$1543, _xlfn.AGGREGATE(15,6,(ROW(Datensatz!C$2:C$1543)-1)/(ISTEXT(INDEX(Datensatz!C$2:AAB$1543,,MATCH("I1c", Datensatz!C$1:AAB$1,0)))), ROW(A586)), MATCH("I1c", Datensatz!C$1:AAB$1,0)), "")</f>
        <v/>
      </c>
    </row>
    <row r="589" spans="1:1" x14ac:dyDescent="0.25">
      <c r="A589" t="str">
        <f>IFERROR(INDEX(Datensatz!C$2:AAB$1543, _xlfn.AGGREGATE(15,6,(ROW(Datensatz!C$2:C$1543)-1)/(ISTEXT(INDEX(Datensatz!C$2:AAB$1543,,MATCH("I1c", Datensatz!C$1:AAB$1,0)))), ROW(A587)), MATCH("I1c", Datensatz!C$1:AAB$1,0)), "")</f>
        <v/>
      </c>
    </row>
    <row r="590" spans="1:1" x14ac:dyDescent="0.25">
      <c r="A590" t="str">
        <f>IFERROR(INDEX(Datensatz!C$2:AAB$1543, _xlfn.AGGREGATE(15,6,(ROW(Datensatz!C$2:C$1543)-1)/(ISTEXT(INDEX(Datensatz!C$2:AAB$1543,,MATCH("I1c", Datensatz!C$1:AAB$1,0)))), ROW(A588)), MATCH("I1c", Datensatz!C$1:AAB$1,0)), "")</f>
        <v/>
      </c>
    </row>
    <row r="591" spans="1:1" x14ac:dyDescent="0.25">
      <c r="A591" t="str">
        <f>IFERROR(INDEX(Datensatz!C$2:AAB$1543, _xlfn.AGGREGATE(15,6,(ROW(Datensatz!C$2:C$1543)-1)/(ISTEXT(INDEX(Datensatz!C$2:AAB$1543,,MATCH("I1c", Datensatz!C$1:AAB$1,0)))), ROW(A589)), MATCH("I1c", Datensatz!C$1:AAB$1,0)), "")</f>
        <v/>
      </c>
    </row>
    <row r="592" spans="1:1" x14ac:dyDescent="0.25">
      <c r="A592" t="str">
        <f>IFERROR(INDEX(Datensatz!C$2:AAB$1543, _xlfn.AGGREGATE(15,6,(ROW(Datensatz!C$2:C$1543)-1)/(ISTEXT(INDEX(Datensatz!C$2:AAB$1543,,MATCH("I1c", Datensatz!C$1:AAB$1,0)))), ROW(A590)), MATCH("I1c", Datensatz!C$1:AAB$1,0)), "")</f>
        <v/>
      </c>
    </row>
    <row r="593" spans="1:1" x14ac:dyDescent="0.25">
      <c r="A593" t="str">
        <f>IFERROR(INDEX(Datensatz!C$2:AAB$1543, _xlfn.AGGREGATE(15,6,(ROW(Datensatz!C$2:C$1543)-1)/(ISTEXT(INDEX(Datensatz!C$2:AAB$1543,,MATCH("I1c", Datensatz!C$1:AAB$1,0)))), ROW(A591)), MATCH("I1c", Datensatz!C$1:AAB$1,0)), "")</f>
        <v/>
      </c>
    </row>
    <row r="594" spans="1:1" x14ac:dyDescent="0.25">
      <c r="A594" t="str">
        <f>IFERROR(INDEX(Datensatz!C$2:AAB$1543, _xlfn.AGGREGATE(15,6,(ROW(Datensatz!C$2:C$1543)-1)/(ISTEXT(INDEX(Datensatz!C$2:AAB$1543,,MATCH("I1c", Datensatz!C$1:AAB$1,0)))), ROW(A592)), MATCH("I1c", Datensatz!C$1:AAB$1,0)), "")</f>
        <v/>
      </c>
    </row>
    <row r="595" spans="1:1" x14ac:dyDescent="0.25">
      <c r="A595" t="str">
        <f>IFERROR(INDEX(Datensatz!C$2:AAB$1543, _xlfn.AGGREGATE(15,6,(ROW(Datensatz!C$2:C$1543)-1)/(ISTEXT(INDEX(Datensatz!C$2:AAB$1543,,MATCH("I1c", Datensatz!C$1:AAB$1,0)))), ROW(A593)), MATCH("I1c", Datensatz!C$1:AAB$1,0)), "")</f>
        <v/>
      </c>
    </row>
    <row r="596" spans="1:1" x14ac:dyDescent="0.25">
      <c r="A596" t="str">
        <f>IFERROR(INDEX(Datensatz!C$2:AAB$1543, _xlfn.AGGREGATE(15,6,(ROW(Datensatz!C$2:C$1543)-1)/(ISTEXT(INDEX(Datensatz!C$2:AAB$1543,,MATCH("I1c", Datensatz!C$1:AAB$1,0)))), ROW(A594)), MATCH("I1c", Datensatz!C$1:AAB$1,0)), "")</f>
        <v/>
      </c>
    </row>
    <row r="597" spans="1:1" x14ac:dyDescent="0.25">
      <c r="A597" t="str">
        <f>IFERROR(INDEX(Datensatz!C$2:AAB$1543, _xlfn.AGGREGATE(15,6,(ROW(Datensatz!C$2:C$1543)-1)/(ISTEXT(INDEX(Datensatz!C$2:AAB$1543,,MATCH("I1c", Datensatz!C$1:AAB$1,0)))), ROW(A595)), MATCH("I1c", Datensatz!C$1:AAB$1,0)), "")</f>
        <v/>
      </c>
    </row>
    <row r="598" spans="1:1" x14ac:dyDescent="0.25">
      <c r="A598" t="str">
        <f>IFERROR(INDEX(Datensatz!C$2:AAB$1543, _xlfn.AGGREGATE(15,6,(ROW(Datensatz!C$2:C$1543)-1)/(ISTEXT(INDEX(Datensatz!C$2:AAB$1543,,MATCH("I1c", Datensatz!C$1:AAB$1,0)))), ROW(A596)), MATCH("I1c", Datensatz!C$1:AAB$1,0)), "")</f>
        <v/>
      </c>
    </row>
    <row r="599" spans="1:1" x14ac:dyDescent="0.25">
      <c r="A599" t="str">
        <f>IFERROR(INDEX(Datensatz!C$2:AAB$1543, _xlfn.AGGREGATE(15,6,(ROW(Datensatz!C$2:C$1543)-1)/(ISTEXT(INDEX(Datensatz!C$2:AAB$1543,,MATCH("I1c", Datensatz!C$1:AAB$1,0)))), ROW(A597)), MATCH("I1c", Datensatz!C$1:AAB$1,0)), "")</f>
        <v/>
      </c>
    </row>
    <row r="600" spans="1:1" x14ac:dyDescent="0.25">
      <c r="A600" t="str">
        <f>IFERROR(INDEX(Datensatz!C$2:AAB$1543, _xlfn.AGGREGATE(15,6,(ROW(Datensatz!C$2:C$1543)-1)/(ISTEXT(INDEX(Datensatz!C$2:AAB$1543,,MATCH("I1c", Datensatz!C$1:AAB$1,0)))), ROW(A598)), MATCH("I1c", Datensatz!C$1:AAB$1,0)), "")</f>
        <v/>
      </c>
    </row>
    <row r="601" spans="1:1" x14ac:dyDescent="0.25">
      <c r="A601" t="str">
        <f>IFERROR(INDEX(Datensatz!C$2:AAB$1543, _xlfn.AGGREGATE(15,6,(ROW(Datensatz!C$2:C$1543)-1)/(ISTEXT(INDEX(Datensatz!C$2:AAB$1543,,MATCH("I1c", Datensatz!C$1:AAB$1,0)))), ROW(A599)), MATCH("I1c", Datensatz!C$1:AAB$1,0)), "")</f>
        <v/>
      </c>
    </row>
    <row r="602" spans="1:1" x14ac:dyDescent="0.25">
      <c r="A602" t="str">
        <f>IFERROR(INDEX(Datensatz!C$2:AAB$1543, _xlfn.AGGREGATE(15,6,(ROW(Datensatz!C$2:C$1543)-1)/(ISTEXT(INDEX(Datensatz!C$2:AAB$1543,,MATCH("I1c", Datensatz!C$1:AAB$1,0)))), ROW(A600)), MATCH("I1c", Datensatz!C$1:AAB$1,0)), "")</f>
        <v/>
      </c>
    </row>
    <row r="603" spans="1:1" x14ac:dyDescent="0.25">
      <c r="A603" t="str">
        <f>IFERROR(INDEX(Datensatz!C$2:AAB$1543, _xlfn.AGGREGATE(15,6,(ROW(Datensatz!C$2:C$1543)-1)/(ISTEXT(INDEX(Datensatz!C$2:AAB$1543,,MATCH("I1c", Datensatz!C$1:AAB$1,0)))), ROW(A601)), MATCH("I1c", Datensatz!C$1:AAB$1,0)), "")</f>
        <v/>
      </c>
    </row>
    <row r="604" spans="1:1" x14ac:dyDescent="0.25">
      <c r="A604" t="str">
        <f>IFERROR(INDEX(Datensatz!C$2:AAB$1543, _xlfn.AGGREGATE(15,6,(ROW(Datensatz!C$2:C$1543)-1)/(ISTEXT(INDEX(Datensatz!C$2:AAB$1543,,MATCH("I1c", Datensatz!C$1:AAB$1,0)))), ROW(A602)), MATCH("I1c", Datensatz!C$1:AAB$1,0)), "")</f>
        <v/>
      </c>
    </row>
    <row r="605" spans="1:1" x14ac:dyDescent="0.25">
      <c r="A605" t="str">
        <f>IFERROR(INDEX(Datensatz!C$2:AAB$1543, _xlfn.AGGREGATE(15,6,(ROW(Datensatz!C$2:C$1543)-1)/(ISTEXT(INDEX(Datensatz!C$2:AAB$1543,,MATCH("I1c", Datensatz!C$1:AAB$1,0)))), ROW(A603)), MATCH("I1c", Datensatz!C$1:AAB$1,0)), "")</f>
        <v/>
      </c>
    </row>
    <row r="606" spans="1:1" x14ac:dyDescent="0.25">
      <c r="A606" t="str">
        <f>IFERROR(INDEX(Datensatz!C$2:AAB$1543, _xlfn.AGGREGATE(15,6,(ROW(Datensatz!C$2:C$1543)-1)/(ISTEXT(INDEX(Datensatz!C$2:AAB$1543,,MATCH("I1c", Datensatz!C$1:AAB$1,0)))), ROW(A604)), MATCH("I1c", Datensatz!C$1:AAB$1,0)), "")</f>
        <v/>
      </c>
    </row>
    <row r="607" spans="1:1" x14ac:dyDescent="0.25">
      <c r="A607" t="str">
        <f>IFERROR(INDEX(Datensatz!C$2:AAB$1543, _xlfn.AGGREGATE(15,6,(ROW(Datensatz!C$2:C$1543)-1)/(ISTEXT(INDEX(Datensatz!C$2:AAB$1543,,MATCH("I1c", Datensatz!C$1:AAB$1,0)))), ROW(A605)), MATCH("I1c", Datensatz!C$1:AAB$1,0)), "")</f>
        <v/>
      </c>
    </row>
    <row r="608" spans="1:1" x14ac:dyDescent="0.25">
      <c r="A608" t="str">
        <f>IFERROR(INDEX(Datensatz!C$2:AAB$1543, _xlfn.AGGREGATE(15,6,(ROW(Datensatz!C$2:C$1543)-1)/(ISTEXT(INDEX(Datensatz!C$2:AAB$1543,,MATCH("I1c", Datensatz!C$1:AAB$1,0)))), ROW(A606)), MATCH("I1c", Datensatz!C$1:AAB$1,0)), "")</f>
        <v/>
      </c>
    </row>
    <row r="609" spans="1:1" x14ac:dyDescent="0.25">
      <c r="A609" t="str">
        <f>IFERROR(INDEX(Datensatz!C$2:AAB$1543, _xlfn.AGGREGATE(15,6,(ROW(Datensatz!C$2:C$1543)-1)/(ISTEXT(INDEX(Datensatz!C$2:AAB$1543,,MATCH("I1c", Datensatz!C$1:AAB$1,0)))), ROW(A607)), MATCH("I1c", Datensatz!C$1:AAB$1,0)), "")</f>
        <v/>
      </c>
    </row>
    <row r="610" spans="1:1" x14ac:dyDescent="0.25">
      <c r="A610" t="str">
        <f>IFERROR(INDEX(Datensatz!C$2:AAB$1543, _xlfn.AGGREGATE(15,6,(ROW(Datensatz!C$2:C$1543)-1)/(ISTEXT(INDEX(Datensatz!C$2:AAB$1543,,MATCH("I1c", Datensatz!C$1:AAB$1,0)))), ROW(A608)), MATCH("I1c", Datensatz!C$1:AAB$1,0)), "")</f>
        <v/>
      </c>
    </row>
    <row r="611" spans="1:1" x14ac:dyDescent="0.25">
      <c r="A611" t="str">
        <f>IFERROR(INDEX(Datensatz!C$2:AAB$1543, _xlfn.AGGREGATE(15,6,(ROW(Datensatz!C$2:C$1543)-1)/(ISTEXT(INDEX(Datensatz!C$2:AAB$1543,,MATCH("I1c", Datensatz!C$1:AAB$1,0)))), ROW(A609)), MATCH("I1c", Datensatz!C$1:AAB$1,0)), "")</f>
        <v/>
      </c>
    </row>
    <row r="612" spans="1:1" x14ac:dyDescent="0.25">
      <c r="A612" t="str">
        <f>IFERROR(INDEX(Datensatz!C$2:AAB$1543, _xlfn.AGGREGATE(15,6,(ROW(Datensatz!C$2:C$1543)-1)/(ISTEXT(INDEX(Datensatz!C$2:AAB$1543,,MATCH("I1c", Datensatz!C$1:AAB$1,0)))), ROW(A610)), MATCH("I1c", Datensatz!C$1:AAB$1,0)), "")</f>
        <v/>
      </c>
    </row>
    <row r="613" spans="1:1" x14ac:dyDescent="0.25">
      <c r="A613" t="str">
        <f>IFERROR(INDEX(Datensatz!C$2:AAB$1543, _xlfn.AGGREGATE(15,6,(ROW(Datensatz!C$2:C$1543)-1)/(ISTEXT(INDEX(Datensatz!C$2:AAB$1543,,MATCH("I1c", Datensatz!C$1:AAB$1,0)))), ROW(A611)), MATCH("I1c", Datensatz!C$1:AAB$1,0)), "")</f>
        <v/>
      </c>
    </row>
    <row r="614" spans="1:1" x14ac:dyDescent="0.25">
      <c r="A614" t="str">
        <f>IFERROR(INDEX(Datensatz!C$2:AAB$1543, _xlfn.AGGREGATE(15,6,(ROW(Datensatz!C$2:C$1543)-1)/(ISTEXT(INDEX(Datensatz!C$2:AAB$1543,,MATCH("I1c", Datensatz!C$1:AAB$1,0)))), ROW(A612)), MATCH("I1c", Datensatz!C$1:AAB$1,0)), "")</f>
        <v/>
      </c>
    </row>
    <row r="615" spans="1:1" x14ac:dyDescent="0.25">
      <c r="A615" t="str">
        <f>IFERROR(INDEX(Datensatz!C$2:AAB$1543, _xlfn.AGGREGATE(15,6,(ROW(Datensatz!C$2:C$1543)-1)/(ISTEXT(INDEX(Datensatz!C$2:AAB$1543,,MATCH("I1c", Datensatz!C$1:AAB$1,0)))), ROW(A613)), MATCH("I1c", Datensatz!C$1:AAB$1,0)), "")</f>
        <v/>
      </c>
    </row>
    <row r="616" spans="1:1" x14ac:dyDescent="0.25">
      <c r="A616" t="str">
        <f>IFERROR(INDEX(Datensatz!C$2:AAB$1543, _xlfn.AGGREGATE(15,6,(ROW(Datensatz!C$2:C$1543)-1)/(ISTEXT(INDEX(Datensatz!C$2:AAB$1543,,MATCH("I1c", Datensatz!C$1:AAB$1,0)))), ROW(A614)), MATCH("I1c", Datensatz!C$1:AAB$1,0)), "")</f>
        <v/>
      </c>
    </row>
    <row r="617" spans="1:1" x14ac:dyDescent="0.25">
      <c r="A617" t="str">
        <f>IFERROR(INDEX(Datensatz!C$2:AAB$1543, _xlfn.AGGREGATE(15,6,(ROW(Datensatz!C$2:C$1543)-1)/(ISTEXT(INDEX(Datensatz!C$2:AAB$1543,,MATCH("I1c", Datensatz!C$1:AAB$1,0)))), ROW(A615)), MATCH("I1c", Datensatz!C$1:AAB$1,0)), "")</f>
        <v/>
      </c>
    </row>
    <row r="618" spans="1:1" x14ac:dyDescent="0.25">
      <c r="A618" t="str">
        <f>IFERROR(INDEX(Datensatz!C$2:AAB$1543, _xlfn.AGGREGATE(15,6,(ROW(Datensatz!C$2:C$1543)-1)/(ISTEXT(INDEX(Datensatz!C$2:AAB$1543,,MATCH("I1c", Datensatz!C$1:AAB$1,0)))), ROW(A616)), MATCH("I1c", Datensatz!C$1:AAB$1,0)), "")</f>
        <v/>
      </c>
    </row>
    <row r="619" spans="1:1" x14ac:dyDescent="0.25">
      <c r="A619" t="str">
        <f>IFERROR(INDEX(Datensatz!C$2:AAB$1543, _xlfn.AGGREGATE(15,6,(ROW(Datensatz!C$2:C$1543)-1)/(ISTEXT(INDEX(Datensatz!C$2:AAB$1543,,MATCH("I1c", Datensatz!C$1:AAB$1,0)))), ROW(A617)), MATCH("I1c", Datensatz!C$1:AAB$1,0)), "")</f>
        <v/>
      </c>
    </row>
    <row r="620" spans="1:1" x14ac:dyDescent="0.25">
      <c r="A620" t="str">
        <f>IFERROR(INDEX(Datensatz!C$2:AAB$1543, _xlfn.AGGREGATE(15,6,(ROW(Datensatz!C$2:C$1543)-1)/(ISTEXT(INDEX(Datensatz!C$2:AAB$1543,,MATCH("I1c", Datensatz!C$1:AAB$1,0)))), ROW(A618)), MATCH("I1c", Datensatz!C$1:AAB$1,0)), "")</f>
        <v/>
      </c>
    </row>
    <row r="621" spans="1:1" x14ac:dyDescent="0.25">
      <c r="A621" t="str">
        <f>IFERROR(INDEX(Datensatz!C$2:AAB$1543, _xlfn.AGGREGATE(15,6,(ROW(Datensatz!C$2:C$1543)-1)/(ISTEXT(INDEX(Datensatz!C$2:AAB$1543,,MATCH("I1c", Datensatz!C$1:AAB$1,0)))), ROW(A619)), MATCH("I1c", Datensatz!C$1:AAB$1,0)), "")</f>
        <v/>
      </c>
    </row>
    <row r="622" spans="1:1" x14ac:dyDescent="0.25">
      <c r="A622" t="str">
        <f>IFERROR(INDEX(Datensatz!C$2:AAB$1543, _xlfn.AGGREGATE(15,6,(ROW(Datensatz!C$2:C$1543)-1)/(ISTEXT(INDEX(Datensatz!C$2:AAB$1543,,MATCH("I1c", Datensatz!C$1:AAB$1,0)))), ROW(A620)), MATCH("I1c", Datensatz!C$1:AAB$1,0)), "")</f>
        <v/>
      </c>
    </row>
    <row r="623" spans="1:1" x14ac:dyDescent="0.25">
      <c r="A623" t="str">
        <f>IFERROR(INDEX(Datensatz!C$2:AAB$1543, _xlfn.AGGREGATE(15,6,(ROW(Datensatz!C$2:C$1543)-1)/(ISTEXT(INDEX(Datensatz!C$2:AAB$1543,,MATCH("I1c", Datensatz!C$1:AAB$1,0)))), ROW(A621)), MATCH("I1c", Datensatz!C$1:AAB$1,0)), "")</f>
        <v/>
      </c>
    </row>
    <row r="624" spans="1:1" x14ac:dyDescent="0.25">
      <c r="A624" t="str">
        <f>IFERROR(INDEX(Datensatz!C$2:AAB$1543, _xlfn.AGGREGATE(15,6,(ROW(Datensatz!C$2:C$1543)-1)/(ISTEXT(INDEX(Datensatz!C$2:AAB$1543,,MATCH("I1c", Datensatz!C$1:AAB$1,0)))), ROW(A622)), MATCH("I1c", Datensatz!C$1:AAB$1,0)), "")</f>
        <v/>
      </c>
    </row>
    <row r="625" spans="1:1" x14ac:dyDescent="0.25">
      <c r="A625" t="str">
        <f>IFERROR(INDEX(Datensatz!C$2:AAB$1543, _xlfn.AGGREGATE(15,6,(ROW(Datensatz!C$2:C$1543)-1)/(ISTEXT(INDEX(Datensatz!C$2:AAB$1543,,MATCH("I1c", Datensatz!C$1:AAB$1,0)))), ROW(A623)), MATCH("I1c", Datensatz!C$1:AAB$1,0)), "")</f>
        <v/>
      </c>
    </row>
    <row r="626" spans="1:1" x14ac:dyDescent="0.25">
      <c r="A626" t="str">
        <f>IFERROR(INDEX(Datensatz!C$2:AAB$1543, _xlfn.AGGREGATE(15,6,(ROW(Datensatz!C$2:C$1543)-1)/(ISTEXT(INDEX(Datensatz!C$2:AAB$1543,,MATCH("I1c", Datensatz!C$1:AAB$1,0)))), ROW(A624)), MATCH("I1c", Datensatz!C$1:AAB$1,0)), "")</f>
        <v/>
      </c>
    </row>
    <row r="627" spans="1:1" x14ac:dyDescent="0.25">
      <c r="A627" t="str">
        <f>IFERROR(INDEX(Datensatz!C$2:AAB$1543, _xlfn.AGGREGATE(15,6,(ROW(Datensatz!C$2:C$1543)-1)/(ISTEXT(INDEX(Datensatz!C$2:AAB$1543,,MATCH("I1c", Datensatz!C$1:AAB$1,0)))), ROW(A625)), MATCH("I1c", Datensatz!C$1:AAB$1,0)), "")</f>
        <v/>
      </c>
    </row>
    <row r="628" spans="1:1" x14ac:dyDescent="0.25">
      <c r="A628" t="str">
        <f>IFERROR(INDEX(Datensatz!C$2:AAB$1543, _xlfn.AGGREGATE(15,6,(ROW(Datensatz!C$2:C$1543)-1)/(ISTEXT(INDEX(Datensatz!C$2:AAB$1543,,MATCH("I1c", Datensatz!C$1:AAB$1,0)))), ROW(A626)), MATCH("I1c", Datensatz!C$1:AAB$1,0)), "")</f>
        <v/>
      </c>
    </row>
    <row r="629" spans="1:1" x14ac:dyDescent="0.25">
      <c r="A629" t="str">
        <f>IFERROR(INDEX(Datensatz!C$2:AAB$1543, _xlfn.AGGREGATE(15,6,(ROW(Datensatz!C$2:C$1543)-1)/(ISTEXT(INDEX(Datensatz!C$2:AAB$1543,,MATCH("I1c", Datensatz!C$1:AAB$1,0)))), ROW(A627)), MATCH("I1c", Datensatz!C$1:AAB$1,0)), "")</f>
        <v/>
      </c>
    </row>
    <row r="630" spans="1:1" x14ac:dyDescent="0.25">
      <c r="A630" t="str">
        <f>IFERROR(INDEX(Datensatz!C$2:AAB$1543, _xlfn.AGGREGATE(15,6,(ROW(Datensatz!C$2:C$1543)-1)/(ISTEXT(INDEX(Datensatz!C$2:AAB$1543,,MATCH("I1c", Datensatz!C$1:AAB$1,0)))), ROW(A628)), MATCH("I1c", Datensatz!C$1:AAB$1,0)), "")</f>
        <v/>
      </c>
    </row>
    <row r="631" spans="1:1" x14ac:dyDescent="0.25">
      <c r="A631" t="str">
        <f>IFERROR(INDEX(Datensatz!C$2:AAB$1543, _xlfn.AGGREGATE(15,6,(ROW(Datensatz!C$2:C$1543)-1)/(ISTEXT(INDEX(Datensatz!C$2:AAB$1543,,MATCH("I1c", Datensatz!C$1:AAB$1,0)))), ROW(A629)), MATCH("I1c", Datensatz!C$1:AAB$1,0)), "")</f>
        <v/>
      </c>
    </row>
    <row r="632" spans="1:1" x14ac:dyDescent="0.25">
      <c r="A632" t="str">
        <f>IFERROR(INDEX(Datensatz!C$2:AAB$1543, _xlfn.AGGREGATE(15,6,(ROW(Datensatz!C$2:C$1543)-1)/(ISTEXT(INDEX(Datensatz!C$2:AAB$1543,,MATCH("I1c", Datensatz!C$1:AAB$1,0)))), ROW(A630)), MATCH("I1c", Datensatz!C$1:AAB$1,0)), "")</f>
        <v/>
      </c>
    </row>
    <row r="633" spans="1:1" x14ac:dyDescent="0.25">
      <c r="A633" t="str">
        <f>IFERROR(INDEX(Datensatz!C$2:AAB$1543, _xlfn.AGGREGATE(15,6,(ROW(Datensatz!C$2:C$1543)-1)/(ISTEXT(INDEX(Datensatz!C$2:AAB$1543,,MATCH("I1c", Datensatz!C$1:AAB$1,0)))), ROW(A631)), MATCH("I1c", Datensatz!C$1:AAB$1,0)), "")</f>
        <v/>
      </c>
    </row>
    <row r="634" spans="1:1" x14ac:dyDescent="0.25">
      <c r="A634" t="str">
        <f>IFERROR(INDEX(Datensatz!C$2:AAB$1543, _xlfn.AGGREGATE(15,6,(ROW(Datensatz!C$2:C$1543)-1)/(ISTEXT(INDEX(Datensatz!C$2:AAB$1543,,MATCH("I1c", Datensatz!C$1:AAB$1,0)))), ROW(A632)), MATCH("I1c", Datensatz!C$1:AAB$1,0)), "")</f>
        <v/>
      </c>
    </row>
    <row r="635" spans="1:1" x14ac:dyDescent="0.25">
      <c r="A635" t="str">
        <f>IFERROR(INDEX(Datensatz!C$2:AAB$1543, _xlfn.AGGREGATE(15,6,(ROW(Datensatz!C$2:C$1543)-1)/(ISTEXT(INDEX(Datensatz!C$2:AAB$1543,,MATCH("I1c", Datensatz!C$1:AAB$1,0)))), ROW(A633)), MATCH("I1c", Datensatz!C$1:AAB$1,0)), "")</f>
        <v/>
      </c>
    </row>
    <row r="636" spans="1:1" x14ac:dyDescent="0.25">
      <c r="A636" t="str">
        <f>IFERROR(INDEX(Datensatz!C$2:AAB$1543, _xlfn.AGGREGATE(15,6,(ROW(Datensatz!C$2:C$1543)-1)/(ISTEXT(INDEX(Datensatz!C$2:AAB$1543,,MATCH("I1c", Datensatz!C$1:AAB$1,0)))), ROW(A634)), MATCH("I1c", Datensatz!C$1:AAB$1,0)), "")</f>
        <v/>
      </c>
    </row>
    <row r="637" spans="1:1" x14ac:dyDescent="0.25">
      <c r="A637" t="str">
        <f>IFERROR(INDEX(Datensatz!C$2:AAB$1543, _xlfn.AGGREGATE(15,6,(ROW(Datensatz!C$2:C$1543)-1)/(ISTEXT(INDEX(Datensatz!C$2:AAB$1543,,MATCH("I1c", Datensatz!C$1:AAB$1,0)))), ROW(A635)), MATCH("I1c", Datensatz!C$1:AAB$1,0)), "")</f>
        <v/>
      </c>
    </row>
    <row r="638" spans="1:1" x14ac:dyDescent="0.25">
      <c r="A638" t="str">
        <f>IFERROR(INDEX(Datensatz!C$2:AAB$1543, _xlfn.AGGREGATE(15,6,(ROW(Datensatz!C$2:C$1543)-1)/(ISTEXT(INDEX(Datensatz!C$2:AAB$1543,,MATCH("I1c", Datensatz!C$1:AAB$1,0)))), ROW(A636)), MATCH("I1c", Datensatz!C$1:AAB$1,0)), "")</f>
        <v/>
      </c>
    </row>
    <row r="639" spans="1:1" x14ac:dyDescent="0.25">
      <c r="A639" t="str">
        <f>IFERROR(INDEX(Datensatz!C$2:AAB$1543, _xlfn.AGGREGATE(15,6,(ROW(Datensatz!C$2:C$1543)-1)/(ISTEXT(INDEX(Datensatz!C$2:AAB$1543,,MATCH("I1c", Datensatz!C$1:AAB$1,0)))), ROW(A637)), MATCH("I1c", Datensatz!C$1:AAB$1,0)), "")</f>
        <v/>
      </c>
    </row>
    <row r="640" spans="1:1" x14ac:dyDescent="0.25">
      <c r="A640" t="str">
        <f>IFERROR(INDEX(Datensatz!C$2:AAB$1543, _xlfn.AGGREGATE(15,6,(ROW(Datensatz!C$2:C$1543)-1)/(ISTEXT(INDEX(Datensatz!C$2:AAB$1543,,MATCH("I1c", Datensatz!C$1:AAB$1,0)))), ROW(A638)), MATCH("I1c", Datensatz!C$1:AAB$1,0)), "")</f>
        <v/>
      </c>
    </row>
    <row r="641" spans="1:1" x14ac:dyDescent="0.25">
      <c r="A641" t="str">
        <f>IFERROR(INDEX(Datensatz!C$2:AAB$1543, _xlfn.AGGREGATE(15,6,(ROW(Datensatz!C$2:C$1543)-1)/(ISTEXT(INDEX(Datensatz!C$2:AAB$1543,,MATCH("I1c", Datensatz!C$1:AAB$1,0)))), ROW(A639)), MATCH("I1c", Datensatz!C$1:AAB$1,0)), "")</f>
        <v/>
      </c>
    </row>
    <row r="642" spans="1:1" x14ac:dyDescent="0.25">
      <c r="A642" t="str">
        <f>IFERROR(INDEX(Datensatz!C$2:AAB$1543, _xlfn.AGGREGATE(15,6,(ROW(Datensatz!C$2:C$1543)-1)/(ISTEXT(INDEX(Datensatz!C$2:AAB$1543,,MATCH("I1c", Datensatz!C$1:AAB$1,0)))), ROW(A640)), MATCH("I1c", Datensatz!C$1:AAB$1,0)), "")</f>
        <v/>
      </c>
    </row>
    <row r="643" spans="1:1" x14ac:dyDescent="0.25">
      <c r="A643" t="str">
        <f>IFERROR(INDEX(Datensatz!C$2:AAB$1543, _xlfn.AGGREGATE(15,6,(ROW(Datensatz!C$2:C$1543)-1)/(ISTEXT(INDEX(Datensatz!C$2:AAB$1543,,MATCH("I1c", Datensatz!C$1:AAB$1,0)))), ROW(A641)), MATCH("I1c", Datensatz!C$1:AAB$1,0)), "")</f>
        <v/>
      </c>
    </row>
    <row r="644" spans="1:1" x14ac:dyDescent="0.25">
      <c r="A644" t="str">
        <f>IFERROR(INDEX(Datensatz!C$2:AAB$1543, _xlfn.AGGREGATE(15,6,(ROW(Datensatz!C$2:C$1543)-1)/(ISTEXT(INDEX(Datensatz!C$2:AAB$1543,,MATCH("I1c", Datensatz!C$1:AAB$1,0)))), ROW(A642)), MATCH("I1c", Datensatz!C$1:AAB$1,0)), "")</f>
        <v/>
      </c>
    </row>
    <row r="645" spans="1:1" x14ac:dyDescent="0.25">
      <c r="A645" t="str">
        <f>IFERROR(INDEX(Datensatz!C$2:AAB$1543, _xlfn.AGGREGATE(15,6,(ROW(Datensatz!C$2:C$1543)-1)/(ISTEXT(INDEX(Datensatz!C$2:AAB$1543,,MATCH("I1c", Datensatz!C$1:AAB$1,0)))), ROW(A643)), MATCH("I1c", Datensatz!C$1:AAB$1,0)), "")</f>
        <v/>
      </c>
    </row>
    <row r="646" spans="1:1" x14ac:dyDescent="0.25">
      <c r="A646" t="str">
        <f>IFERROR(INDEX(Datensatz!C$2:AAB$1543, _xlfn.AGGREGATE(15,6,(ROW(Datensatz!C$2:C$1543)-1)/(ISTEXT(INDEX(Datensatz!C$2:AAB$1543,,MATCH("I1c", Datensatz!C$1:AAB$1,0)))), ROW(A644)), MATCH("I1c", Datensatz!C$1:AAB$1,0)), "")</f>
        <v/>
      </c>
    </row>
    <row r="647" spans="1:1" x14ac:dyDescent="0.25">
      <c r="A647" t="str">
        <f>IFERROR(INDEX(Datensatz!C$2:AAB$1543, _xlfn.AGGREGATE(15,6,(ROW(Datensatz!C$2:C$1543)-1)/(ISTEXT(INDEX(Datensatz!C$2:AAB$1543,,MATCH("I1c", Datensatz!C$1:AAB$1,0)))), ROW(A645)), MATCH("I1c", Datensatz!C$1:AAB$1,0)), "")</f>
        <v/>
      </c>
    </row>
    <row r="648" spans="1:1" x14ac:dyDescent="0.25">
      <c r="A648" t="str">
        <f>IFERROR(INDEX(Datensatz!C$2:AAB$1543, _xlfn.AGGREGATE(15,6,(ROW(Datensatz!C$2:C$1543)-1)/(ISTEXT(INDEX(Datensatz!C$2:AAB$1543,,MATCH("I1c", Datensatz!C$1:AAB$1,0)))), ROW(A646)), MATCH("I1c", Datensatz!C$1:AAB$1,0)), "")</f>
        <v/>
      </c>
    </row>
    <row r="649" spans="1:1" x14ac:dyDescent="0.25">
      <c r="A649" t="str">
        <f>IFERROR(INDEX(Datensatz!C$2:AAB$1543, _xlfn.AGGREGATE(15,6,(ROW(Datensatz!C$2:C$1543)-1)/(ISTEXT(INDEX(Datensatz!C$2:AAB$1543,,MATCH("I1c", Datensatz!C$1:AAB$1,0)))), ROW(A647)), MATCH("I1c", Datensatz!C$1:AAB$1,0)), "")</f>
        <v/>
      </c>
    </row>
    <row r="650" spans="1:1" x14ac:dyDescent="0.25">
      <c r="A650" t="str">
        <f>IFERROR(INDEX(Datensatz!C$2:AAB$1543, _xlfn.AGGREGATE(15,6,(ROW(Datensatz!C$2:C$1543)-1)/(ISTEXT(INDEX(Datensatz!C$2:AAB$1543,,MATCH("I1c", Datensatz!C$1:AAB$1,0)))), ROW(A648)), MATCH("I1c", Datensatz!C$1:AAB$1,0)), "")</f>
        <v/>
      </c>
    </row>
    <row r="651" spans="1:1" x14ac:dyDescent="0.25">
      <c r="A651" t="str">
        <f>IFERROR(INDEX(Datensatz!C$2:AAB$1543, _xlfn.AGGREGATE(15,6,(ROW(Datensatz!C$2:C$1543)-1)/(ISTEXT(INDEX(Datensatz!C$2:AAB$1543,,MATCH("I1c", Datensatz!C$1:AAB$1,0)))), ROW(A649)), MATCH("I1c", Datensatz!C$1:AAB$1,0)), "")</f>
        <v/>
      </c>
    </row>
    <row r="652" spans="1:1" x14ac:dyDescent="0.25">
      <c r="A652" t="str">
        <f>IFERROR(INDEX(Datensatz!C$2:AAB$1543, _xlfn.AGGREGATE(15,6,(ROW(Datensatz!C$2:C$1543)-1)/(ISTEXT(INDEX(Datensatz!C$2:AAB$1543,,MATCH("I1c", Datensatz!C$1:AAB$1,0)))), ROW(A650)), MATCH("I1c", Datensatz!C$1:AAB$1,0)), "")</f>
        <v/>
      </c>
    </row>
    <row r="653" spans="1:1" x14ac:dyDescent="0.25">
      <c r="A653" t="str">
        <f>IFERROR(INDEX(Datensatz!C$2:AAB$1543, _xlfn.AGGREGATE(15,6,(ROW(Datensatz!C$2:C$1543)-1)/(ISTEXT(INDEX(Datensatz!C$2:AAB$1543,,MATCH("I1c", Datensatz!C$1:AAB$1,0)))), ROW(A651)), MATCH("I1c", Datensatz!C$1:AAB$1,0)), "")</f>
        <v/>
      </c>
    </row>
    <row r="654" spans="1:1" x14ac:dyDescent="0.25">
      <c r="A654" t="str">
        <f>IFERROR(INDEX(Datensatz!C$2:AAB$1543, _xlfn.AGGREGATE(15,6,(ROW(Datensatz!C$2:C$1543)-1)/(ISTEXT(INDEX(Datensatz!C$2:AAB$1543,,MATCH("I1c", Datensatz!C$1:AAB$1,0)))), ROW(A652)), MATCH("I1c", Datensatz!C$1:AAB$1,0)), "")</f>
        <v/>
      </c>
    </row>
    <row r="655" spans="1:1" x14ac:dyDescent="0.25">
      <c r="A655" t="str">
        <f>IFERROR(INDEX(Datensatz!C$2:AAB$1543, _xlfn.AGGREGATE(15,6,(ROW(Datensatz!C$2:C$1543)-1)/(ISTEXT(INDEX(Datensatz!C$2:AAB$1543,,MATCH("I1c", Datensatz!C$1:AAB$1,0)))), ROW(A653)), MATCH("I1c", Datensatz!C$1:AAB$1,0)), "")</f>
        <v/>
      </c>
    </row>
    <row r="656" spans="1:1" x14ac:dyDescent="0.25">
      <c r="A656" t="str">
        <f>IFERROR(INDEX(Datensatz!C$2:AAB$1543, _xlfn.AGGREGATE(15,6,(ROW(Datensatz!C$2:C$1543)-1)/(ISTEXT(INDEX(Datensatz!C$2:AAB$1543,,MATCH("I1c", Datensatz!C$1:AAB$1,0)))), ROW(A654)), MATCH("I1c", Datensatz!C$1:AAB$1,0)), "")</f>
        <v/>
      </c>
    </row>
    <row r="657" spans="1:1" x14ac:dyDescent="0.25">
      <c r="A657" t="str">
        <f>IFERROR(INDEX(Datensatz!C$2:AAB$1543, _xlfn.AGGREGATE(15,6,(ROW(Datensatz!C$2:C$1543)-1)/(ISTEXT(INDEX(Datensatz!C$2:AAB$1543,,MATCH("I1c", Datensatz!C$1:AAB$1,0)))), ROW(A655)), MATCH("I1c", Datensatz!C$1:AAB$1,0)), "")</f>
        <v/>
      </c>
    </row>
    <row r="658" spans="1:1" x14ac:dyDescent="0.25">
      <c r="A658" t="str">
        <f>IFERROR(INDEX(Datensatz!C$2:AAB$1543, _xlfn.AGGREGATE(15,6,(ROW(Datensatz!C$2:C$1543)-1)/(ISTEXT(INDEX(Datensatz!C$2:AAB$1543,,MATCH("I1c", Datensatz!C$1:AAB$1,0)))), ROW(A656)), MATCH("I1c", Datensatz!C$1:AAB$1,0)), "")</f>
        <v/>
      </c>
    </row>
    <row r="659" spans="1:1" x14ac:dyDescent="0.25">
      <c r="A659" t="str">
        <f>IFERROR(INDEX(Datensatz!C$2:AAB$1543, _xlfn.AGGREGATE(15,6,(ROW(Datensatz!C$2:C$1543)-1)/(ISTEXT(INDEX(Datensatz!C$2:AAB$1543,,MATCH("I1c", Datensatz!C$1:AAB$1,0)))), ROW(A657)), MATCH("I1c", Datensatz!C$1:AAB$1,0)), "")</f>
        <v/>
      </c>
    </row>
    <row r="660" spans="1:1" x14ac:dyDescent="0.25">
      <c r="A660" t="str">
        <f>IFERROR(INDEX(Datensatz!C$2:AAB$1543, _xlfn.AGGREGATE(15,6,(ROW(Datensatz!C$2:C$1543)-1)/(ISTEXT(INDEX(Datensatz!C$2:AAB$1543,,MATCH("I1c", Datensatz!C$1:AAB$1,0)))), ROW(A658)), MATCH("I1c", Datensatz!C$1:AAB$1,0)), "")</f>
        <v/>
      </c>
    </row>
    <row r="661" spans="1:1" x14ac:dyDescent="0.25">
      <c r="A661" t="str">
        <f>IFERROR(INDEX(Datensatz!C$2:AAB$1543, _xlfn.AGGREGATE(15,6,(ROW(Datensatz!C$2:C$1543)-1)/(ISTEXT(INDEX(Datensatz!C$2:AAB$1543,,MATCH("I1c", Datensatz!C$1:AAB$1,0)))), ROW(A659)), MATCH("I1c", Datensatz!C$1:AAB$1,0)), "")</f>
        <v/>
      </c>
    </row>
    <row r="662" spans="1:1" x14ac:dyDescent="0.25">
      <c r="A662" t="str">
        <f>IFERROR(INDEX(Datensatz!C$2:AAB$1543, _xlfn.AGGREGATE(15,6,(ROW(Datensatz!C$2:C$1543)-1)/(ISTEXT(INDEX(Datensatz!C$2:AAB$1543,,MATCH("I1c", Datensatz!C$1:AAB$1,0)))), ROW(A660)), MATCH("I1c", Datensatz!C$1:AAB$1,0)), "")</f>
        <v/>
      </c>
    </row>
    <row r="663" spans="1:1" x14ac:dyDescent="0.25">
      <c r="A663" t="str">
        <f>IFERROR(INDEX(Datensatz!C$2:AAB$1543, _xlfn.AGGREGATE(15,6,(ROW(Datensatz!C$2:C$1543)-1)/(ISTEXT(INDEX(Datensatz!C$2:AAB$1543,,MATCH("I1c", Datensatz!C$1:AAB$1,0)))), ROW(A661)), MATCH("I1c", Datensatz!C$1:AAB$1,0)), "")</f>
        <v/>
      </c>
    </row>
    <row r="664" spans="1:1" x14ac:dyDescent="0.25">
      <c r="A664" t="str">
        <f>IFERROR(INDEX(Datensatz!C$2:AAB$1543, _xlfn.AGGREGATE(15,6,(ROW(Datensatz!C$2:C$1543)-1)/(ISTEXT(INDEX(Datensatz!C$2:AAB$1543,,MATCH("I1c", Datensatz!C$1:AAB$1,0)))), ROW(A662)), MATCH("I1c", Datensatz!C$1:AAB$1,0)), "")</f>
        <v/>
      </c>
    </row>
    <row r="665" spans="1:1" x14ac:dyDescent="0.25">
      <c r="A665" t="str">
        <f>IFERROR(INDEX(Datensatz!C$2:AAB$1543, _xlfn.AGGREGATE(15,6,(ROW(Datensatz!C$2:C$1543)-1)/(ISTEXT(INDEX(Datensatz!C$2:AAB$1543,,MATCH("I1c", Datensatz!C$1:AAB$1,0)))), ROW(A663)), MATCH("I1c", Datensatz!C$1:AAB$1,0)), "")</f>
        <v/>
      </c>
    </row>
    <row r="666" spans="1:1" x14ac:dyDescent="0.25">
      <c r="A666" t="str">
        <f>IFERROR(INDEX(Datensatz!C$2:AAB$1543, _xlfn.AGGREGATE(15,6,(ROW(Datensatz!C$2:C$1543)-1)/(ISTEXT(INDEX(Datensatz!C$2:AAB$1543,,MATCH("I1c", Datensatz!C$1:AAB$1,0)))), ROW(A664)), MATCH("I1c", Datensatz!C$1:AAB$1,0)), "")</f>
        <v/>
      </c>
    </row>
    <row r="667" spans="1:1" x14ac:dyDescent="0.25">
      <c r="A667" t="str">
        <f>IFERROR(INDEX(Datensatz!C$2:AAB$1543, _xlfn.AGGREGATE(15,6,(ROW(Datensatz!C$2:C$1543)-1)/(ISTEXT(INDEX(Datensatz!C$2:AAB$1543,,MATCH("I1c", Datensatz!C$1:AAB$1,0)))), ROW(A665)), MATCH("I1c", Datensatz!C$1:AAB$1,0)), "")</f>
        <v/>
      </c>
    </row>
    <row r="668" spans="1:1" x14ac:dyDescent="0.25">
      <c r="A668" t="str">
        <f>IFERROR(INDEX(Datensatz!C$2:AAB$1543, _xlfn.AGGREGATE(15,6,(ROW(Datensatz!C$2:C$1543)-1)/(ISTEXT(INDEX(Datensatz!C$2:AAB$1543,,MATCH("I1c", Datensatz!C$1:AAB$1,0)))), ROW(A666)), MATCH("I1c", Datensatz!C$1:AAB$1,0)), "")</f>
        <v/>
      </c>
    </row>
    <row r="669" spans="1:1" x14ac:dyDescent="0.25">
      <c r="A669" t="str">
        <f>IFERROR(INDEX(Datensatz!C$2:AAB$1543, _xlfn.AGGREGATE(15,6,(ROW(Datensatz!C$2:C$1543)-1)/(ISTEXT(INDEX(Datensatz!C$2:AAB$1543,,MATCH("I1c", Datensatz!C$1:AAB$1,0)))), ROW(A667)), MATCH("I1c", Datensatz!C$1:AAB$1,0)), "")</f>
        <v/>
      </c>
    </row>
    <row r="670" spans="1:1" x14ac:dyDescent="0.25">
      <c r="A670" t="str">
        <f>IFERROR(INDEX(Datensatz!C$2:AAB$1543, _xlfn.AGGREGATE(15,6,(ROW(Datensatz!C$2:C$1543)-1)/(ISTEXT(INDEX(Datensatz!C$2:AAB$1543,,MATCH("I1c", Datensatz!C$1:AAB$1,0)))), ROW(A668)), MATCH("I1c", Datensatz!C$1:AAB$1,0)), "")</f>
        <v/>
      </c>
    </row>
    <row r="671" spans="1:1" x14ac:dyDescent="0.25">
      <c r="A671" t="str">
        <f>IFERROR(INDEX(Datensatz!C$2:AAB$1543, _xlfn.AGGREGATE(15,6,(ROW(Datensatz!C$2:C$1543)-1)/(ISTEXT(INDEX(Datensatz!C$2:AAB$1543,,MATCH("I1c", Datensatz!C$1:AAB$1,0)))), ROW(A669)), MATCH("I1c", Datensatz!C$1:AAB$1,0)), "")</f>
        <v/>
      </c>
    </row>
    <row r="672" spans="1:1" x14ac:dyDescent="0.25">
      <c r="A672" t="str">
        <f>IFERROR(INDEX(Datensatz!C$2:AAB$1543, _xlfn.AGGREGATE(15,6,(ROW(Datensatz!C$2:C$1543)-1)/(ISTEXT(INDEX(Datensatz!C$2:AAB$1543,,MATCH("I1c", Datensatz!C$1:AAB$1,0)))), ROW(A670)), MATCH("I1c", Datensatz!C$1:AAB$1,0)), "")</f>
        <v/>
      </c>
    </row>
    <row r="673" spans="1:1" x14ac:dyDescent="0.25">
      <c r="A673" t="str">
        <f>IFERROR(INDEX(Datensatz!C$2:AAB$1543, _xlfn.AGGREGATE(15,6,(ROW(Datensatz!C$2:C$1543)-1)/(ISTEXT(INDEX(Datensatz!C$2:AAB$1543,,MATCH("I1c", Datensatz!C$1:AAB$1,0)))), ROW(A671)), MATCH("I1c", Datensatz!C$1:AAB$1,0)), "")</f>
        <v/>
      </c>
    </row>
    <row r="674" spans="1:1" x14ac:dyDescent="0.25">
      <c r="A674" t="str">
        <f>IFERROR(INDEX(Datensatz!C$2:AAB$1543, _xlfn.AGGREGATE(15,6,(ROW(Datensatz!C$2:C$1543)-1)/(ISTEXT(INDEX(Datensatz!C$2:AAB$1543,,MATCH("I1c", Datensatz!C$1:AAB$1,0)))), ROW(A672)), MATCH("I1c", Datensatz!C$1:AAB$1,0)), "")</f>
        <v/>
      </c>
    </row>
    <row r="675" spans="1:1" x14ac:dyDescent="0.25">
      <c r="A675" t="str">
        <f>IFERROR(INDEX(Datensatz!C$2:AAB$1543, _xlfn.AGGREGATE(15,6,(ROW(Datensatz!C$2:C$1543)-1)/(ISTEXT(INDEX(Datensatz!C$2:AAB$1543,,MATCH("I1c", Datensatz!C$1:AAB$1,0)))), ROW(A673)), MATCH("I1c", Datensatz!C$1:AAB$1,0)), "")</f>
        <v/>
      </c>
    </row>
    <row r="676" spans="1:1" x14ac:dyDescent="0.25">
      <c r="A676" t="str">
        <f>IFERROR(INDEX(Datensatz!C$2:AAB$1543, _xlfn.AGGREGATE(15,6,(ROW(Datensatz!C$2:C$1543)-1)/(ISTEXT(INDEX(Datensatz!C$2:AAB$1543,,MATCH("I1c", Datensatz!C$1:AAB$1,0)))), ROW(A674)), MATCH("I1c", Datensatz!C$1:AAB$1,0)), "")</f>
        <v/>
      </c>
    </row>
    <row r="677" spans="1:1" x14ac:dyDescent="0.25">
      <c r="A677" t="str">
        <f>IFERROR(INDEX(Datensatz!C$2:AAB$1543, _xlfn.AGGREGATE(15,6,(ROW(Datensatz!C$2:C$1543)-1)/(ISTEXT(INDEX(Datensatz!C$2:AAB$1543,,MATCH("I1c", Datensatz!C$1:AAB$1,0)))), ROW(A675)), MATCH("I1c", Datensatz!C$1:AAB$1,0)), "")</f>
        <v/>
      </c>
    </row>
    <row r="678" spans="1:1" x14ac:dyDescent="0.25">
      <c r="A678" t="str">
        <f>IFERROR(INDEX(Datensatz!C$2:AAB$1543, _xlfn.AGGREGATE(15,6,(ROW(Datensatz!C$2:C$1543)-1)/(ISTEXT(INDEX(Datensatz!C$2:AAB$1543,,MATCH("I1c", Datensatz!C$1:AAB$1,0)))), ROW(A676)), MATCH("I1c", Datensatz!C$1:AAB$1,0)), "")</f>
        <v/>
      </c>
    </row>
    <row r="679" spans="1:1" x14ac:dyDescent="0.25">
      <c r="A679" t="str">
        <f>IFERROR(INDEX(Datensatz!C$2:AAB$1543, _xlfn.AGGREGATE(15,6,(ROW(Datensatz!C$2:C$1543)-1)/(ISTEXT(INDEX(Datensatz!C$2:AAB$1543,,MATCH("I1c", Datensatz!C$1:AAB$1,0)))), ROW(A677)), MATCH("I1c", Datensatz!C$1:AAB$1,0)), "")</f>
        <v/>
      </c>
    </row>
    <row r="680" spans="1:1" x14ac:dyDescent="0.25">
      <c r="A680" t="str">
        <f>IFERROR(INDEX(Datensatz!C$2:AAB$1543, _xlfn.AGGREGATE(15,6,(ROW(Datensatz!C$2:C$1543)-1)/(ISTEXT(INDEX(Datensatz!C$2:AAB$1543,,MATCH("I1c", Datensatz!C$1:AAB$1,0)))), ROW(A678)), MATCH("I1c", Datensatz!C$1:AAB$1,0)), "")</f>
        <v/>
      </c>
    </row>
    <row r="681" spans="1:1" x14ac:dyDescent="0.25">
      <c r="A681" t="str">
        <f>IFERROR(INDEX(Datensatz!C$2:AAB$1543, _xlfn.AGGREGATE(15,6,(ROW(Datensatz!C$2:C$1543)-1)/(ISTEXT(INDEX(Datensatz!C$2:AAB$1543,,MATCH("I1c", Datensatz!C$1:AAB$1,0)))), ROW(A679)), MATCH("I1c", Datensatz!C$1:AAB$1,0)), "")</f>
        <v/>
      </c>
    </row>
    <row r="682" spans="1:1" x14ac:dyDescent="0.25">
      <c r="A682" t="str">
        <f>IFERROR(INDEX(Datensatz!C$2:AAB$1543, _xlfn.AGGREGATE(15,6,(ROW(Datensatz!C$2:C$1543)-1)/(ISTEXT(INDEX(Datensatz!C$2:AAB$1543,,MATCH("I1c", Datensatz!C$1:AAB$1,0)))), ROW(A680)), MATCH("I1c", Datensatz!C$1:AAB$1,0)), "")</f>
        <v/>
      </c>
    </row>
    <row r="683" spans="1:1" x14ac:dyDescent="0.25">
      <c r="A683" t="str">
        <f>IFERROR(INDEX(Datensatz!C$2:AAB$1543, _xlfn.AGGREGATE(15,6,(ROW(Datensatz!C$2:C$1543)-1)/(ISTEXT(INDEX(Datensatz!C$2:AAB$1543,,MATCH("I1c", Datensatz!C$1:AAB$1,0)))), ROW(A681)), MATCH("I1c", Datensatz!C$1:AAB$1,0)), "")</f>
        <v/>
      </c>
    </row>
    <row r="684" spans="1:1" x14ac:dyDescent="0.25">
      <c r="A684" t="str">
        <f>IFERROR(INDEX(Datensatz!C$2:AAB$1543, _xlfn.AGGREGATE(15,6,(ROW(Datensatz!C$2:C$1543)-1)/(ISTEXT(INDEX(Datensatz!C$2:AAB$1543,,MATCH("I1c", Datensatz!C$1:AAB$1,0)))), ROW(A682)), MATCH("I1c", Datensatz!C$1:AAB$1,0)), "")</f>
        <v/>
      </c>
    </row>
    <row r="685" spans="1:1" x14ac:dyDescent="0.25">
      <c r="A685" t="str">
        <f>IFERROR(INDEX(Datensatz!C$2:AAB$1543, _xlfn.AGGREGATE(15,6,(ROW(Datensatz!C$2:C$1543)-1)/(ISTEXT(INDEX(Datensatz!C$2:AAB$1543,,MATCH("I1c", Datensatz!C$1:AAB$1,0)))), ROW(A683)), MATCH("I1c", Datensatz!C$1:AAB$1,0)), "")</f>
        <v/>
      </c>
    </row>
    <row r="686" spans="1:1" x14ac:dyDescent="0.25">
      <c r="A686" t="str">
        <f>IFERROR(INDEX(Datensatz!C$2:AAB$1543, _xlfn.AGGREGATE(15,6,(ROW(Datensatz!C$2:C$1543)-1)/(ISTEXT(INDEX(Datensatz!C$2:AAB$1543,,MATCH("I1c", Datensatz!C$1:AAB$1,0)))), ROW(A684)), MATCH("I1c", Datensatz!C$1:AAB$1,0)), "")</f>
        <v/>
      </c>
    </row>
    <row r="687" spans="1:1" x14ac:dyDescent="0.25">
      <c r="A687" t="str">
        <f>IFERROR(INDEX(Datensatz!C$2:AAB$1543, _xlfn.AGGREGATE(15,6,(ROW(Datensatz!C$2:C$1543)-1)/(ISTEXT(INDEX(Datensatz!C$2:AAB$1543,,MATCH("I1c", Datensatz!C$1:AAB$1,0)))), ROW(A685)), MATCH("I1c", Datensatz!C$1:AAB$1,0)), "")</f>
        <v/>
      </c>
    </row>
    <row r="688" spans="1:1" x14ac:dyDescent="0.25">
      <c r="A688" t="str">
        <f>IFERROR(INDEX(Datensatz!C$2:AAB$1543, _xlfn.AGGREGATE(15,6,(ROW(Datensatz!C$2:C$1543)-1)/(ISTEXT(INDEX(Datensatz!C$2:AAB$1543,,MATCH("I1c", Datensatz!C$1:AAB$1,0)))), ROW(A686)), MATCH("I1c", Datensatz!C$1:AAB$1,0)), "")</f>
        <v/>
      </c>
    </row>
    <row r="689" spans="1:1" x14ac:dyDescent="0.25">
      <c r="A689" t="str">
        <f>IFERROR(INDEX(Datensatz!C$2:AAB$1543, _xlfn.AGGREGATE(15,6,(ROW(Datensatz!C$2:C$1543)-1)/(ISTEXT(INDEX(Datensatz!C$2:AAB$1543,,MATCH("I1c", Datensatz!C$1:AAB$1,0)))), ROW(A687)), MATCH("I1c", Datensatz!C$1:AAB$1,0)), "")</f>
        <v/>
      </c>
    </row>
    <row r="690" spans="1:1" x14ac:dyDescent="0.25">
      <c r="A690" t="str">
        <f>IFERROR(INDEX(Datensatz!C$2:AAB$1543, _xlfn.AGGREGATE(15,6,(ROW(Datensatz!C$2:C$1543)-1)/(ISTEXT(INDEX(Datensatz!C$2:AAB$1543,,MATCH("I1c", Datensatz!C$1:AAB$1,0)))), ROW(A688)), MATCH("I1c", Datensatz!C$1:AAB$1,0)), "")</f>
        <v/>
      </c>
    </row>
    <row r="691" spans="1:1" x14ac:dyDescent="0.25">
      <c r="A691" t="str">
        <f>IFERROR(INDEX(Datensatz!C$2:AAB$1543, _xlfn.AGGREGATE(15,6,(ROW(Datensatz!C$2:C$1543)-1)/(ISTEXT(INDEX(Datensatz!C$2:AAB$1543,,MATCH("I1c", Datensatz!C$1:AAB$1,0)))), ROW(A689)), MATCH("I1c", Datensatz!C$1:AAB$1,0)), "")</f>
        <v/>
      </c>
    </row>
    <row r="692" spans="1:1" x14ac:dyDescent="0.25">
      <c r="A692" t="str">
        <f>IFERROR(INDEX(Datensatz!C$2:AAB$1543, _xlfn.AGGREGATE(15,6,(ROW(Datensatz!C$2:C$1543)-1)/(ISTEXT(INDEX(Datensatz!C$2:AAB$1543,,MATCH("I1c", Datensatz!C$1:AAB$1,0)))), ROW(A690)), MATCH("I1c", Datensatz!C$1:AAB$1,0)), "")</f>
        <v/>
      </c>
    </row>
    <row r="693" spans="1:1" x14ac:dyDescent="0.25">
      <c r="A693" t="str">
        <f>IFERROR(INDEX(Datensatz!C$2:AAB$1543, _xlfn.AGGREGATE(15,6,(ROW(Datensatz!C$2:C$1543)-1)/(ISTEXT(INDEX(Datensatz!C$2:AAB$1543,,MATCH("I1c", Datensatz!C$1:AAB$1,0)))), ROW(A691)), MATCH("I1c", Datensatz!C$1:AAB$1,0)), "")</f>
        <v/>
      </c>
    </row>
    <row r="694" spans="1:1" x14ac:dyDescent="0.25">
      <c r="A694" t="str">
        <f>IFERROR(INDEX(Datensatz!C$2:AAB$1543, _xlfn.AGGREGATE(15,6,(ROW(Datensatz!C$2:C$1543)-1)/(ISTEXT(INDEX(Datensatz!C$2:AAB$1543,,MATCH("I1c", Datensatz!C$1:AAB$1,0)))), ROW(A692)), MATCH("I1c", Datensatz!C$1:AAB$1,0)), "")</f>
        <v/>
      </c>
    </row>
    <row r="695" spans="1:1" x14ac:dyDescent="0.25">
      <c r="A695" t="str">
        <f>IFERROR(INDEX(Datensatz!C$2:AAB$1543, _xlfn.AGGREGATE(15,6,(ROW(Datensatz!C$2:C$1543)-1)/(ISTEXT(INDEX(Datensatz!C$2:AAB$1543,,MATCH("I1c", Datensatz!C$1:AAB$1,0)))), ROW(A693)), MATCH("I1c", Datensatz!C$1:AAB$1,0)), "")</f>
        <v/>
      </c>
    </row>
    <row r="696" spans="1:1" x14ac:dyDescent="0.25">
      <c r="A696" t="str">
        <f>IFERROR(INDEX(Datensatz!C$2:AAB$1543, _xlfn.AGGREGATE(15,6,(ROW(Datensatz!C$2:C$1543)-1)/(ISTEXT(INDEX(Datensatz!C$2:AAB$1543,,MATCH("I1c", Datensatz!C$1:AAB$1,0)))), ROW(A694)), MATCH("I1c", Datensatz!C$1:AAB$1,0)), "")</f>
        <v/>
      </c>
    </row>
    <row r="697" spans="1:1" x14ac:dyDescent="0.25">
      <c r="A697" t="str">
        <f>IFERROR(INDEX(Datensatz!C$2:AAB$1543, _xlfn.AGGREGATE(15,6,(ROW(Datensatz!C$2:C$1543)-1)/(ISTEXT(INDEX(Datensatz!C$2:AAB$1543,,MATCH("I1c", Datensatz!C$1:AAB$1,0)))), ROW(A695)), MATCH("I1c", Datensatz!C$1:AAB$1,0)), "")</f>
        <v/>
      </c>
    </row>
    <row r="698" spans="1:1" x14ac:dyDescent="0.25">
      <c r="A698" t="str">
        <f>IFERROR(INDEX(Datensatz!C$2:AAB$1543, _xlfn.AGGREGATE(15,6,(ROW(Datensatz!C$2:C$1543)-1)/(ISTEXT(INDEX(Datensatz!C$2:AAB$1543,,MATCH("I1c", Datensatz!C$1:AAB$1,0)))), ROW(A696)), MATCH("I1c", Datensatz!C$1:AAB$1,0)), "")</f>
        <v/>
      </c>
    </row>
    <row r="699" spans="1:1" x14ac:dyDescent="0.25">
      <c r="A699" t="str">
        <f>IFERROR(INDEX(Datensatz!C$2:AAB$1543, _xlfn.AGGREGATE(15,6,(ROW(Datensatz!C$2:C$1543)-1)/(ISTEXT(INDEX(Datensatz!C$2:AAB$1543,,MATCH("I1c", Datensatz!C$1:AAB$1,0)))), ROW(A697)), MATCH("I1c", Datensatz!C$1:AAB$1,0)), "")</f>
        <v/>
      </c>
    </row>
    <row r="700" spans="1:1" x14ac:dyDescent="0.25">
      <c r="A700" t="str">
        <f>IFERROR(INDEX(Datensatz!C$2:AAB$1543, _xlfn.AGGREGATE(15,6,(ROW(Datensatz!C$2:C$1543)-1)/(ISTEXT(INDEX(Datensatz!C$2:AAB$1543,,MATCH("I1c", Datensatz!C$1:AAB$1,0)))), ROW(A698)), MATCH("I1c", Datensatz!C$1:AAB$1,0)), "")</f>
        <v/>
      </c>
    </row>
    <row r="701" spans="1:1" x14ac:dyDescent="0.25">
      <c r="A701" t="str">
        <f>IFERROR(INDEX(Datensatz!C$2:AAB$1543, _xlfn.AGGREGATE(15,6,(ROW(Datensatz!C$2:C$1543)-1)/(ISTEXT(INDEX(Datensatz!C$2:AAB$1543,,MATCH("I1c", Datensatz!C$1:AAB$1,0)))), ROW(A699)), MATCH("I1c", Datensatz!C$1:AAB$1,0)), "")</f>
        <v/>
      </c>
    </row>
    <row r="702" spans="1:1" x14ac:dyDescent="0.25">
      <c r="A702" t="str">
        <f>IFERROR(INDEX(Datensatz!C$2:AAB$1543, _xlfn.AGGREGATE(15,6,(ROW(Datensatz!C$2:C$1543)-1)/(ISTEXT(INDEX(Datensatz!C$2:AAB$1543,,MATCH("I1c", Datensatz!C$1:AAB$1,0)))), ROW(A700)), MATCH("I1c", Datensatz!C$1:AAB$1,0)), "")</f>
        <v/>
      </c>
    </row>
    <row r="703" spans="1:1" x14ac:dyDescent="0.25">
      <c r="A703" t="str">
        <f>IFERROR(INDEX(Datensatz!C$2:AAB$1543, _xlfn.AGGREGATE(15,6,(ROW(Datensatz!C$2:C$1543)-1)/(ISTEXT(INDEX(Datensatz!C$2:AAB$1543,,MATCH("I1c", Datensatz!C$1:AAB$1,0)))), ROW(A701)), MATCH("I1c", Datensatz!C$1:AAB$1,0)), "")</f>
        <v/>
      </c>
    </row>
    <row r="704" spans="1:1" x14ac:dyDescent="0.25">
      <c r="A704" t="str">
        <f>IFERROR(INDEX(Datensatz!C$2:AAB$1543, _xlfn.AGGREGATE(15,6,(ROW(Datensatz!C$2:C$1543)-1)/(ISTEXT(INDEX(Datensatz!C$2:AAB$1543,,MATCH("I1c", Datensatz!C$1:AAB$1,0)))), ROW(A702)), MATCH("I1c", Datensatz!C$1:AAB$1,0)), "")</f>
        <v/>
      </c>
    </row>
    <row r="705" spans="1:1" x14ac:dyDescent="0.25">
      <c r="A705" t="str">
        <f>IFERROR(INDEX(Datensatz!C$2:AAB$1543, _xlfn.AGGREGATE(15,6,(ROW(Datensatz!C$2:C$1543)-1)/(ISTEXT(INDEX(Datensatz!C$2:AAB$1543,,MATCH("I1c", Datensatz!C$1:AAB$1,0)))), ROW(A703)), MATCH("I1c", Datensatz!C$1:AAB$1,0)), "")</f>
        <v/>
      </c>
    </row>
    <row r="706" spans="1:1" x14ac:dyDescent="0.25">
      <c r="A706" t="str">
        <f>IFERROR(INDEX(Datensatz!C$2:AAB$1543, _xlfn.AGGREGATE(15,6,(ROW(Datensatz!C$2:C$1543)-1)/(ISTEXT(INDEX(Datensatz!C$2:AAB$1543,,MATCH("I1c", Datensatz!C$1:AAB$1,0)))), ROW(A704)), MATCH("I1c", Datensatz!C$1:AAB$1,0)), "")</f>
        <v/>
      </c>
    </row>
    <row r="707" spans="1:1" x14ac:dyDescent="0.25">
      <c r="A707" t="str">
        <f>IFERROR(INDEX(Datensatz!C$2:AAB$1543, _xlfn.AGGREGATE(15,6,(ROW(Datensatz!C$2:C$1543)-1)/(ISTEXT(INDEX(Datensatz!C$2:AAB$1543,,MATCH("I1c", Datensatz!C$1:AAB$1,0)))), ROW(A705)), MATCH("I1c", Datensatz!C$1:AAB$1,0)), "")</f>
        <v/>
      </c>
    </row>
    <row r="708" spans="1:1" x14ac:dyDescent="0.25">
      <c r="A708" t="str">
        <f>IFERROR(INDEX(Datensatz!C$2:AAB$1543, _xlfn.AGGREGATE(15,6,(ROW(Datensatz!C$2:C$1543)-1)/(ISTEXT(INDEX(Datensatz!C$2:AAB$1543,,MATCH("I1c", Datensatz!C$1:AAB$1,0)))), ROW(A706)), MATCH("I1c", Datensatz!C$1:AAB$1,0)), "")</f>
        <v/>
      </c>
    </row>
    <row r="709" spans="1:1" x14ac:dyDescent="0.25">
      <c r="A709" t="str">
        <f>IFERROR(INDEX(Datensatz!C$2:AAB$1543, _xlfn.AGGREGATE(15,6,(ROW(Datensatz!C$2:C$1543)-1)/(ISTEXT(INDEX(Datensatz!C$2:AAB$1543,,MATCH("I1c", Datensatz!C$1:AAB$1,0)))), ROW(A707)), MATCH("I1c", Datensatz!C$1:AAB$1,0)), "")</f>
        <v/>
      </c>
    </row>
    <row r="710" spans="1:1" x14ac:dyDescent="0.25">
      <c r="A710" t="str">
        <f>IFERROR(INDEX(Datensatz!C$2:AAB$1543, _xlfn.AGGREGATE(15,6,(ROW(Datensatz!C$2:C$1543)-1)/(ISTEXT(INDEX(Datensatz!C$2:AAB$1543,,MATCH("I1c", Datensatz!C$1:AAB$1,0)))), ROW(A708)), MATCH("I1c", Datensatz!C$1:AAB$1,0)), "")</f>
        <v/>
      </c>
    </row>
    <row r="711" spans="1:1" x14ac:dyDescent="0.25">
      <c r="A711" t="str">
        <f>IFERROR(INDEX(Datensatz!C$2:AAB$1543, _xlfn.AGGREGATE(15,6,(ROW(Datensatz!C$2:C$1543)-1)/(ISTEXT(INDEX(Datensatz!C$2:AAB$1543,,MATCH("I1c", Datensatz!C$1:AAB$1,0)))), ROW(A709)), MATCH("I1c", Datensatz!C$1:AAB$1,0)), "")</f>
        <v/>
      </c>
    </row>
    <row r="712" spans="1:1" x14ac:dyDescent="0.25">
      <c r="A712" t="str">
        <f>IFERROR(INDEX(Datensatz!C$2:AAB$1543, _xlfn.AGGREGATE(15,6,(ROW(Datensatz!C$2:C$1543)-1)/(ISTEXT(INDEX(Datensatz!C$2:AAB$1543,,MATCH("I1c", Datensatz!C$1:AAB$1,0)))), ROW(A710)), MATCH("I1c", Datensatz!C$1:AAB$1,0)), "")</f>
        <v/>
      </c>
    </row>
    <row r="713" spans="1:1" x14ac:dyDescent="0.25">
      <c r="A713" t="str">
        <f>IFERROR(INDEX(Datensatz!C$2:AAB$1543, _xlfn.AGGREGATE(15,6,(ROW(Datensatz!C$2:C$1543)-1)/(ISTEXT(INDEX(Datensatz!C$2:AAB$1543,,MATCH("I1c", Datensatz!C$1:AAB$1,0)))), ROW(A711)), MATCH("I1c", Datensatz!C$1:AAB$1,0)), "")</f>
        <v/>
      </c>
    </row>
    <row r="714" spans="1:1" x14ac:dyDescent="0.25">
      <c r="A714" t="str">
        <f>IFERROR(INDEX(Datensatz!C$2:AAB$1543, _xlfn.AGGREGATE(15,6,(ROW(Datensatz!C$2:C$1543)-1)/(ISTEXT(INDEX(Datensatz!C$2:AAB$1543,,MATCH("I1c", Datensatz!C$1:AAB$1,0)))), ROW(A712)), MATCH("I1c", Datensatz!C$1:AAB$1,0)), "")</f>
        <v/>
      </c>
    </row>
    <row r="715" spans="1:1" x14ac:dyDescent="0.25">
      <c r="A715" t="str">
        <f>IFERROR(INDEX(Datensatz!C$2:AAB$1543, _xlfn.AGGREGATE(15,6,(ROW(Datensatz!C$2:C$1543)-1)/(ISTEXT(INDEX(Datensatz!C$2:AAB$1543,,MATCH("I1c", Datensatz!C$1:AAB$1,0)))), ROW(A713)), MATCH("I1c", Datensatz!C$1:AAB$1,0)), "")</f>
        <v/>
      </c>
    </row>
    <row r="716" spans="1:1" x14ac:dyDescent="0.25">
      <c r="A716" t="str">
        <f>IFERROR(INDEX(Datensatz!C$2:AAB$1543, _xlfn.AGGREGATE(15,6,(ROW(Datensatz!C$2:C$1543)-1)/(ISTEXT(INDEX(Datensatz!C$2:AAB$1543,,MATCH("I1c", Datensatz!C$1:AAB$1,0)))), ROW(A714)), MATCH("I1c", Datensatz!C$1:AAB$1,0)), "")</f>
        <v/>
      </c>
    </row>
    <row r="717" spans="1:1" x14ac:dyDescent="0.25">
      <c r="A717" t="str">
        <f>IFERROR(INDEX(Datensatz!C$2:AAB$1543, _xlfn.AGGREGATE(15,6,(ROW(Datensatz!C$2:C$1543)-1)/(ISTEXT(INDEX(Datensatz!C$2:AAB$1543,,MATCH("I1c", Datensatz!C$1:AAB$1,0)))), ROW(A715)), MATCH("I1c", Datensatz!C$1:AAB$1,0)), "")</f>
        <v/>
      </c>
    </row>
    <row r="718" spans="1:1" x14ac:dyDescent="0.25">
      <c r="A718" t="str">
        <f>IFERROR(INDEX(Datensatz!C$2:AAB$1543, _xlfn.AGGREGATE(15,6,(ROW(Datensatz!C$2:C$1543)-1)/(ISTEXT(INDEX(Datensatz!C$2:AAB$1543,,MATCH("I1c", Datensatz!C$1:AAB$1,0)))), ROW(A716)), MATCH("I1c", Datensatz!C$1:AAB$1,0)), "")</f>
        <v/>
      </c>
    </row>
    <row r="719" spans="1:1" x14ac:dyDescent="0.25">
      <c r="A719" t="str">
        <f>IFERROR(INDEX(Datensatz!C$2:AAB$1543, _xlfn.AGGREGATE(15,6,(ROW(Datensatz!C$2:C$1543)-1)/(ISTEXT(INDEX(Datensatz!C$2:AAB$1543,,MATCH("I1c", Datensatz!C$1:AAB$1,0)))), ROW(A717)), MATCH("I1c", Datensatz!C$1:AAB$1,0)), "")</f>
        <v/>
      </c>
    </row>
    <row r="720" spans="1:1" x14ac:dyDescent="0.25">
      <c r="A720" t="str">
        <f>IFERROR(INDEX(Datensatz!C$2:AAB$1543, _xlfn.AGGREGATE(15,6,(ROW(Datensatz!C$2:C$1543)-1)/(ISTEXT(INDEX(Datensatz!C$2:AAB$1543,,MATCH("I1c", Datensatz!C$1:AAB$1,0)))), ROW(A718)), MATCH("I1c", Datensatz!C$1:AAB$1,0)), "")</f>
        <v/>
      </c>
    </row>
    <row r="721" spans="1:1" x14ac:dyDescent="0.25">
      <c r="A721" t="str">
        <f>IFERROR(INDEX(Datensatz!C$2:AAB$1543, _xlfn.AGGREGATE(15,6,(ROW(Datensatz!C$2:C$1543)-1)/(ISTEXT(INDEX(Datensatz!C$2:AAB$1543,,MATCH("I1c", Datensatz!C$1:AAB$1,0)))), ROW(A719)), MATCH("I1c", Datensatz!C$1:AAB$1,0)), "")</f>
        <v/>
      </c>
    </row>
    <row r="722" spans="1:1" x14ac:dyDescent="0.25">
      <c r="A722" t="str">
        <f>IFERROR(INDEX(Datensatz!C$2:AAB$1543, _xlfn.AGGREGATE(15,6,(ROW(Datensatz!C$2:C$1543)-1)/(ISTEXT(INDEX(Datensatz!C$2:AAB$1543,,MATCH("I1c", Datensatz!C$1:AAB$1,0)))), ROW(A720)), MATCH("I1c", Datensatz!C$1:AAB$1,0)), "")</f>
        <v/>
      </c>
    </row>
    <row r="723" spans="1:1" x14ac:dyDescent="0.25">
      <c r="A723" t="str">
        <f>IFERROR(INDEX(Datensatz!C$2:AAB$1543, _xlfn.AGGREGATE(15,6,(ROW(Datensatz!C$2:C$1543)-1)/(ISTEXT(INDEX(Datensatz!C$2:AAB$1543,,MATCH("I1c", Datensatz!C$1:AAB$1,0)))), ROW(A721)), MATCH("I1c", Datensatz!C$1:AAB$1,0)), "")</f>
        <v/>
      </c>
    </row>
    <row r="724" spans="1:1" x14ac:dyDescent="0.25">
      <c r="A724" t="str">
        <f>IFERROR(INDEX(Datensatz!C$2:AAB$1543, _xlfn.AGGREGATE(15,6,(ROW(Datensatz!C$2:C$1543)-1)/(ISTEXT(INDEX(Datensatz!C$2:AAB$1543,,MATCH("I1c", Datensatz!C$1:AAB$1,0)))), ROW(A722)), MATCH("I1c", Datensatz!C$1:AAB$1,0)), "")</f>
        <v/>
      </c>
    </row>
    <row r="725" spans="1:1" x14ac:dyDescent="0.25">
      <c r="A725" t="str">
        <f>IFERROR(INDEX(Datensatz!C$2:AAB$1543, _xlfn.AGGREGATE(15,6,(ROW(Datensatz!C$2:C$1543)-1)/(ISTEXT(INDEX(Datensatz!C$2:AAB$1543,,MATCH("I1c", Datensatz!C$1:AAB$1,0)))), ROW(A723)), MATCH("I1c", Datensatz!C$1:AAB$1,0)), "")</f>
        <v/>
      </c>
    </row>
    <row r="726" spans="1:1" x14ac:dyDescent="0.25">
      <c r="A726" t="str">
        <f>IFERROR(INDEX(Datensatz!C$2:AAB$1543, _xlfn.AGGREGATE(15,6,(ROW(Datensatz!C$2:C$1543)-1)/(ISTEXT(INDEX(Datensatz!C$2:AAB$1543,,MATCH("I1c", Datensatz!C$1:AAB$1,0)))), ROW(A724)), MATCH("I1c", Datensatz!C$1:AAB$1,0)), "")</f>
        <v/>
      </c>
    </row>
    <row r="727" spans="1:1" x14ac:dyDescent="0.25">
      <c r="A727" t="str">
        <f>IFERROR(INDEX(Datensatz!C$2:AAB$1543, _xlfn.AGGREGATE(15,6,(ROW(Datensatz!C$2:C$1543)-1)/(ISTEXT(INDEX(Datensatz!C$2:AAB$1543,,MATCH("I1c", Datensatz!C$1:AAB$1,0)))), ROW(A725)), MATCH("I1c", Datensatz!C$1:AAB$1,0)), "")</f>
        <v/>
      </c>
    </row>
    <row r="728" spans="1:1" x14ac:dyDescent="0.25">
      <c r="A728" t="str">
        <f>IFERROR(INDEX(Datensatz!C$2:AAB$1543, _xlfn.AGGREGATE(15,6,(ROW(Datensatz!C$2:C$1543)-1)/(ISTEXT(INDEX(Datensatz!C$2:AAB$1543,,MATCH("I1c", Datensatz!C$1:AAB$1,0)))), ROW(A726)), MATCH("I1c", Datensatz!C$1:AAB$1,0)), "")</f>
        <v/>
      </c>
    </row>
    <row r="729" spans="1:1" x14ac:dyDescent="0.25">
      <c r="A729" t="str">
        <f>IFERROR(INDEX(Datensatz!C$2:AAB$1543, _xlfn.AGGREGATE(15,6,(ROW(Datensatz!C$2:C$1543)-1)/(ISTEXT(INDEX(Datensatz!C$2:AAB$1543,,MATCH("I1c", Datensatz!C$1:AAB$1,0)))), ROW(A727)), MATCH("I1c", Datensatz!C$1:AAB$1,0)), "")</f>
        <v/>
      </c>
    </row>
    <row r="730" spans="1:1" x14ac:dyDescent="0.25">
      <c r="A730" t="str">
        <f>IFERROR(INDEX(Datensatz!C$2:AAB$1543, _xlfn.AGGREGATE(15,6,(ROW(Datensatz!C$2:C$1543)-1)/(ISTEXT(INDEX(Datensatz!C$2:AAB$1543,,MATCH("I1c", Datensatz!C$1:AAB$1,0)))), ROW(A728)), MATCH("I1c", Datensatz!C$1:AAB$1,0)), "")</f>
        <v/>
      </c>
    </row>
    <row r="731" spans="1:1" x14ac:dyDescent="0.25">
      <c r="A731" t="str">
        <f>IFERROR(INDEX(Datensatz!C$2:AAB$1543, _xlfn.AGGREGATE(15,6,(ROW(Datensatz!C$2:C$1543)-1)/(ISTEXT(INDEX(Datensatz!C$2:AAB$1543,,MATCH("I1c", Datensatz!C$1:AAB$1,0)))), ROW(A729)), MATCH("I1c", Datensatz!C$1:AAB$1,0)), "")</f>
        <v/>
      </c>
    </row>
    <row r="732" spans="1:1" x14ac:dyDescent="0.25">
      <c r="A732" t="str">
        <f>IFERROR(INDEX(Datensatz!C$2:AAB$1543, _xlfn.AGGREGATE(15,6,(ROW(Datensatz!C$2:C$1543)-1)/(ISTEXT(INDEX(Datensatz!C$2:AAB$1543,,MATCH("I1c", Datensatz!C$1:AAB$1,0)))), ROW(A730)), MATCH("I1c", Datensatz!C$1:AAB$1,0)), "")</f>
        <v/>
      </c>
    </row>
    <row r="733" spans="1:1" x14ac:dyDescent="0.25">
      <c r="A733" t="str">
        <f>IFERROR(INDEX(Datensatz!C$2:AAB$1543, _xlfn.AGGREGATE(15,6,(ROW(Datensatz!C$2:C$1543)-1)/(ISTEXT(INDEX(Datensatz!C$2:AAB$1543,,MATCH("I1c", Datensatz!C$1:AAB$1,0)))), ROW(A731)), MATCH("I1c", Datensatz!C$1:AAB$1,0)), "")</f>
        <v/>
      </c>
    </row>
    <row r="734" spans="1:1" x14ac:dyDescent="0.25">
      <c r="A734" t="str">
        <f>IFERROR(INDEX(Datensatz!C$2:AAB$1543, _xlfn.AGGREGATE(15,6,(ROW(Datensatz!C$2:C$1543)-1)/(ISTEXT(INDEX(Datensatz!C$2:AAB$1543,,MATCH("I1c", Datensatz!C$1:AAB$1,0)))), ROW(A732)), MATCH("I1c", Datensatz!C$1:AAB$1,0)), "")</f>
        <v/>
      </c>
    </row>
    <row r="735" spans="1:1" x14ac:dyDescent="0.25">
      <c r="A735" t="str">
        <f>IFERROR(INDEX(Datensatz!C$2:AAB$1543, _xlfn.AGGREGATE(15,6,(ROW(Datensatz!C$2:C$1543)-1)/(ISTEXT(INDEX(Datensatz!C$2:AAB$1543,,MATCH("I1c", Datensatz!C$1:AAB$1,0)))), ROW(A733)), MATCH("I1c", Datensatz!C$1:AAB$1,0)), "")</f>
        <v/>
      </c>
    </row>
    <row r="736" spans="1:1" x14ac:dyDescent="0.25">
      <c r="A736" t="str">
        <f>IFERROR(INDEX(Datensatz!C$2:AAB$1543, _xlfn.AGGREGATE(15,6,(ROW(Datensatz!C$2:C$1543)-1)/(ISTEXT(INDEX(Datensatz!C$2:AAB$1543,,MATCH("I1c", Datensatz!C$1:AAB$1,0)))), ROW(A734)), MATCH("I1c", Datensatz!C$1:AAB$1,0)), "")</f>
        <v/>
      </c>
    </row>
    <row r="737" spans="1:1" x14ac:dyDescent="0.25">
      <c r="A737" t="str">
        <f>IFERROR(INDEX(Datensatz!C$2:AAB$1543, _xlfn.AGGREGATE(15,6,(ROW(Datensatz!C$2:C$1543)-1)/(ISTEXT(INDEX(Datensatz!C$2:AAB$1543,,MATCH("I1c", Datensatz!C$1:AAB$1,0)))), ROW(A735)), MATCH("I1c", Datensatz!C$1:AAB$1,0)), "")</f>
        <v/>
      </c>
    </row>
    <row r="738" spans="1:1" x14ac:dyDescent="0.25">
      <c r="A738" t="str">
        <f>IFERROR(INDEX(Datensatz!C$2:AAB$1543, _xlfn.AGGREGATE(15,6,(ROW(Datensatz!C$2:C$1543)-1)/(ISTEXT(INDEX(Datensatz!C$2:AAB$1543,,MATCH("I1c", Datensatz!C$1:AAB$1,0)))), ROW(A736)), MATCH("I1c", Datensatz!C$1:AAB$1,0)), "")</f>
        <v/>
      </c>
    </row>
    <row r="739" spans="1:1" x14ac:dyDescent="0.25">
      <c r="A739" t="str">
        <f>IFERROR(INDEX(Datensatz!C$2:AAB$1543, _xlfn.AGGREGATE(15,6,(ROW(Datensatz!C$2:C$1543)-1)/(ISTEXT(INDEX(Datensatz!C$2:AAB$1543,,MATCH("I1c", Datensatz!C$1:AAB$1,0)))), ROW(A737)), MATCH("I1c", Datensatz!C$1:AAB$1,0)), "")</f>
        <v/>
      </c>
    </row>
    <row r="740" spans="1:1" x14ac:dyDescent="0.25">
      <c r="A740" t="str">
        <f>IFERROR(INDEX(Datensatz!C$2:AAB$1543, _xlfn.AGGREGATE(15,6,(ROW(Datensatz!C$2:C$1543)-1)/(ISTEXT(INDEX(Datensatz!C$2:AAB$1543,,MATCH("I1c", Datensatz!C$1:AAB$1,0)))), ROW(A738)), MATCH("I1c", Datensatz!C$1:AAB$1,0)), "")</f>
        <v/>
      </c>
    </row>
    <row r="741" spans="1:1" x14ac:dyDescent="0.25">
      <c r="A741" t="str">
        <f>IFERROR(INDEX(Datensatz!C$2:AAB$1543, _xlfn.AGGREGATE(15,6,(ROW(Datensatz!C$2:C$1543)-1)/(ISTEXT(INDEX(Datensatz!C$2:AAB$1543,,MATCH("I1c", Datensatz!C$1:AAB$1,0)))), ROW(A739)), MATCH("I1c", Datensatz!C$1:AAB$1,0)), "")</f>
        <v/>
      </c>
    </row>
    <row r="742" spans="1:1" x14ac:dyDescent="0.25">
      <c r="A742" t="str">
        <f>IFERROR(INDEX(Datensatz!C$2:AAB$1543, _xlfn.AGGREGATE(15,6,(ROW(Datensatz!C$2:C$1543)-1)/(ISTEXT(INDEX(Datensatz!C$2:AAB$1543,,MATCH("I1c", Datensatz!C$1:AAB$1,0)))), ROW(A740)), MATCH("I1c", Datensatz!C$1:AAB$1,0)), "")</f>
        <v/>
      </c>
    </row>
    <row r="743" spans="1:1" x14ac:dyDescent="0.25">
      <c r="A743" t="str">
        <f>IFERROR(INDEX(Datensatz!C$2:AAB$1543, _xlfn.AGGREGATE(15,6,(ROW(Datensatz!C$2:C$1543)-1)/(ISTEXT(INDEX(Datensatz!C$2:AAB$1543,,MATCH("I1c", Datensatz!C$1:AAB$1,0)))), ROW(A741)), MATCH("I1c", Datensatz!C$1:AAB$1,0)), "")</f>
        <v/>
      </c>
    </row>
    <row r="744" spans="1:1" x14ac:dyDescent="0.25">
      <c r="A744" t="str">
        <f>IFERROR(INDEX(Datensatz!C$2:AAB$1543, _xlfn.AGGREGATE(15,6,(ROW(Datensatz!C$2:C$1543)-1)/(ISTEXT(INDEX(Datensatz!C$2:AAB$1543,,MATCH("I1c", Datensatz!C$1:AAB$1,0)))), ROW(A742)), MATCH("I1c", Datensatz!C$1:AAB$1,0)), "")</f>
        <v/>
      </c>
    </row>
    <row r="745" spans="1:1" x14ac:dyDescent="0.25">
      <c r="A745" t="str">
        <f>IFERROR(INDEX(Datensatz!C$2:AAB$1543, _xlfn.AGGREGATE(15,6,(ROW(Datensatz!C$2:C$1543)-1)/(ISTEXT(INDEX(Datensatz!C$2:AAB$1543,,MATCH("I1c", Datensatz!C$1:AAB$1,0)))), ROW(A743)), MATCH("I1c", Datensatz!C$1:AAB$1,0)), "")</f>
        <v/>
      </c>
    </row>
    <row r="746" spans="1:1" x14ac:dyDescent="0.25">
      <c r="A746" t="str">
        <f>IFERROR(INDEX(Datensatz!C$2:AAB$1543, _xlfn.AGGREGATE(15,6,(ROW(Datensatz!C$2:C$1543)-1)/(ISTEXT(INDEX(Datensatz!C$2:AAB$1543,,MATCH("I1c", Datensatz!C$1:AAB$1,0)))), ROW(A744)), MATCH("I1c", Datensatz!C$1:AAB$1,0)), "")</f>
        <v/>
      </c>
    </row>
    <row r="747" spans="1:1" x14ac:dyDescent="0.25">
      <c r="A747" t="str">
        <f>IFERROR(INDEX(Datensatz!C$2:AAB$1543, _xlfn.AGGREGATE(15,6,(ROW(Datensatz!C$2:C$1543)-1)/(ISTEXT(INDEX(Datensatz!C$2:AAB$1543,,MATCH("I1c", Datensatz!C$1:AAB$1,0)))), ROW(A745)), MATCH("I1c", Datensatz!C$1:AAB$1,0)), "")</f>
        <v/>
      </c>
    </row>
    <row r="748" spans="1:1" x14ac:dyDescent="0.25">
      <c r="A748" t="str">
        <f>IFERROR(INDEX(Datensatz!C$2:AAB$1543, _xlfn.AGGREGATE(15,6,(ROW(Datensatz!C$2:C$1543)-1)/(ISTEXT(INDEX(Datensatz!C$2:AAB$1543,,MATCH("I1c", Datensatz!C$1:AAB$1,0)))), ROW(A746)), MATCH("I1c", Datensatz!C$1:AAB$1,0)), "")</f>
        <v/>
      </c>
    </row>
    <row r="749" spans="1:1" x14ac:dyDescent="0.25">
      <c r="A749" t="str">
        <f>IFERROR(INDEX(Datensatz!C$2:AAB$1543, _xlfn.AGGREGATE(15,6,(ROW(Datensatz!C$2:C$1543)-1)/(ISTEXT(INDEX(Datensatz!C$2:AAB$1543,,MATCH("I1c", Datensatz!C$1:AAB$1,0)))), ROW(A747)), MATCH("I1c", Datensatz!C$1:AAB$1,0)), "")</f>
        <v/>
      </c>
    </row>
    <row r="750" spans="1:1" x14ac:dyDescent="0.25">
      <c r="A750" t="str">
        <f>IFERROR(INDEX(Datensatz!C$2:AAB$1543, _xlfn.AGGREGATE(15,6,(ROW(Datensatz!C$2:C$1543)-1)/(ISTEXT(INDEX(Datensatz!C$2:AAB$1543,,MATCH("I1c", Datensatz!C$1:AAB$1,0)))), ROW(A748)), MATCH("I1c", Datensatz!C$1:AAB$1,0)), "")</f>
        <v/>
      </c>
    </row>
    <row r="751" spans="1:1" x14ac:dyDescent="0.25">
      <c r="A751" t="str">
        <f>IFERROR(INDEX(Datensatz!C$2:AAB$1543, _xlfn.AGGREGATE(15,6,(ROW(Datensatz!C$2:C$1543)-1)/(ISTEXT(INDEX(Datensatz!C$2:AAB$1543,,MATCH("I1c", Datensatz!C$1:AAB$1,0)))), ROW(A749)), MATCH("I1c", Datensatz!C$1:AAB$1,0)), "")</f>
        <v/>
      </c>
    </row>
    <row r="752" spans="1:1" x14ac:dyDescent="0.25">
      <c r="A752" t="str">
        <f>IFERROR(INDEX(Datensatz!C$2:AAB$1543, _xlfn.AGGREGATE(15,6,(ROW(Datensatz!C$2:C$1543)-1)/(ISTEXT(INDEX(Datensatz!C$2:AAB$1543,,MATCH("I1c", Datensatz!C$1:AAB$1,0)))), ROW(A750)), MATCH("I1c", Datensatz!C$1:AAB$1,0)), "")</f>
        <v/>
      </c>
    </row>
    <row r="753" spans="1:1" x14ac:dyDescent="0.25">
      <c r="A753" t="str">
        <f>IFERROR(INDEX(Datensatz!C$2:AAB$1543, _xlfn.AGGREGATE(15,6,(ROW(Datensatz!C$2:C$1543)-1)/(ISTEXT(INDEX(Datensatz!C$2:AAB$1543,,MATCH("I1c", Datensatz!C$1:AAB$1,0)))), ROW(A751)), MATCH("I1c", Datensatz!C$1:AAB$1,0)), "")</f>
        <v/>
      </c>
    </row>
    <row r="754" spans="1:1" x14ac:dyDescent="0.25">
      <c r="A754" t="str">
        <f>IFERROR(INDEX(Datensatz!C$2:AAB$1543, _xlfn.AGGREGATE(15,6,(ROW(Datensatz!C$2:C$1543)-1)/(ISTEXT(INDEX(Datensatz!C$2:AAB$1543,,MATCH("I1c", Datensatz!C$1:AAB$1,0)))), ROW(A752)), MATCH("I1c", Datensatz!C$1:AAB$1,0)), "")</f>
        <v/>
      </c>
    </row>
    <row r="755" spans="1:1" x14ac:dyDescent="0.25">
      <c r="A755" t="str">
        <f>IFERROR(INDEX(Datensatz!C$2:AAB$1543, _xlfn.AGGREGATE(15,6,(ROW(Datensatz!C$2:C$1543)-1)/(ISTEXT(INDEX(Datensatz!C$2:AAB$1543,,MATCH("I1c", Datensatz!C$1:AAB$1,0)))), ROW(A753)), MATCH("I1c", Datensatz!C$1:AAB$1,0)), "")</f>
        <v/>
      </c>
    </row>
    <row r="756" spans="1:1" x14ac:dyDescent="0.25">
      <c r="A756" t="str">
        <f>IFERROR(INDEX(Datensatz!C$2:AAB$1543, _xlfn.AGGREGATE(15,6,(ROW(Datensatz!C$2:C$1543)-1)/(ISTEXT(INDEX(Datensatz!C$2:AAB$1543,,MATCH("I1c", Datensatz!C$1:AAB$1,0)))), ROW(A754)), MATCH("I1c", Datensatz!C$1:AAB$1,0)), "")</f>
        <v/>
      </c>
    </row>
    <row r="757" spans="1:1" x14ac:dyDescent="0.25">
      <c r="A757" t="str">
        <f>IFERROR(INDEX(Datensatz!C$2:AAB$1543, _xlfn.AGGREGATE(15,6,(ROW(Datensatz!C$2:C$1543)-1)/(ISTEXT(INDEX(Datensatz!C$2:AAB$1543,,MATCH("I1c", Datensatz!C$1:AAB$1,0)))), ROW(A755)), MATCH("I1c", Datensatz!C$1:AAB$1,0)), "")</f>
        <v/>
      </c>
    </row>
    <row r="758" spans="1:1" x14ac:dyDescent="0.25">
      <c r="A758" t="str">
        <f>IFERROR(INDEX(Datensatz!C$2:AAB$1543, _xlfn.AGGREGATE(15,6,(ROW(Datensatz!C$2:C$1543)-1)/(ISTEXT(INDEX(Datensatz!C$2:AAB$1543,,MATCH("I1c", Datensatz!C$1:AAB$1,0)))), ROW(A756)), MATCH("I1c", Datensatz!C$1:AAB$1,0)), "")</f>
        <v/>
      </c>
    </row>
    <row r="759" spans="1:1" x14ac:dyDescent="0.25">
      <c r="A759" t="str">
        <f>IFERROR(INDEX(Datensatz!C$2:AAB$1543, _xlfn.AGGREGATE(15,6,(ROW(Datensatz!C$2:C$1543)-1)/(ISTEXT(INDEX(Datensatz!C$2:AAB$1543,,MATCH("I1c", Datensatz!C$1:AAB$1,0)))), ROW(A757)), MATCH("I1c", Datensatz!C$1:AAB$1,0)), "")</f>
        <v/>
      </c>
    </row>
    <row r="760" spans="1:1" x14ac:dyDescent="0.25">
      <c r="A760" t="str">
        <f>IFERROR(INDEX(Datensatz!C$2:AAB$1543, _xlfn.AGGREGATE(15,6,(ROW(Datensatz!C$2:C$1543)-1)/(ISTEXT(INDEX(Datensatz!C$2:AAB$1543,,MATCH("I1c", Datensatz!C$1:AAB$1,0)))), ROW(A758)), MATCH("I1c", Datensatz!C$1:AAB$1,0)), "")</f>
        <v/>
      </c>
    </row>
    <row r="761" spans="1:1" x14ac:dyDescent="0.25">
      <c r="A761" t="str">
        <f>IFERROR(INDEX(Datensatz!C$2:AAB$1543, _xlfn.AGGREGATE(15,6,(ROW(Datensatz!C$2:C$1543)-1)/(ISTEXT(INDEX(Datensatz!C$2:AAB$1543,,MATCH("I1c", Datensatz!C$1:AAB$1,0)))), ROW(A759)), MATCH("I1c", Datensatz!C$1:AAB$1,0)), "")</f>
        <v/>
      </c>
    </row>
    <row r="762" spans="1:1" x14ac:dyDescent="0.25">
      <c r="A762" t="str">
        <f>IFERROR(INDEX(Datensatz!C$2:AAB$1543, _xlfn.AGGREGATE(15,6,(ROW(Datensatz!C$2:C$1543)-1)/(ISTEXT(INDEX(Datensatz!C$2:AAB$1543,,MATCH("I1c", Datensatz!C$1:AAB$1,0)))), ROW(A760)), MATCH("I1c", Datensatz!C$1:AAB$1,0)), "")</f>
        <v/>
      </c>
    </row>
    <row r="763" spans="1:1" x14ac:dyDescent="0.25">
      <c r="A763" t="str">
        <f>IFERROR(INDEX(Datensatz!C$2:AAB$1543, _xlfn.AGGREGATE(15,6,(ROW(Datensatz!C$2:C$1543)-1)/(ISTEXT(INDEX(Datensatz!C$2:AAB$1543,,MATCH("I1c", Datensatz!C$1:AAB$1,0)))), ROW(A761)), MATCH("I1c", Datensatz!C$1:AAB$1,0)), "")</f>
        <v/>
      </c>
    </row>
    <row r="764" spans="1:1" x14ac:dyDescent="0.25">
      <c r="A764" t="str">
        <f>IFERROR(INDEX(Datensatz!C$2:AAB$1543, _xlfn.AGGREGATE(15,6,(ROW(Datensatz!C$2:C$1543)-1)/(ISTEXT(INDEX(Datensatz!C$2:AAB$1543,,MATCH("I1c", Datensatz!C$1:AAB$1,0)))), ROW(A762)), MATCH("I1c", Datensatz!C$1:AAB$1,0)), "")</f>
        <v/>
      </c>
    </row>
    <row r="765" spans="1:1" x14ac:dyDescent="0.25">
      <c r="A765" t="str">
        <f>IFERROR(INDEX(Datensatz!C$2:AAB$1543, _xlfn.AGGREGATE(15,6,(ROW(Datensatz!C$2:C$1543)-1)/(ISTEXT(INDEX(Datensatz!C$2:AAB$1543,,MATCH("I1c", Datensatz!C$1:AAB$1,0)))), ROW(A763)), MATCH("I1c", Datensatz!C$1:AAB$1,0)), "")</f>
        <v/>
      </c>
    </row>
    <row r="766" spans="1:1" x14ac:dyDescent="0.25">
      <c r="A766" t="str">
        <f>IFERROR(INDEX(Datensatz!C$2:AAB$1543, _xlfn.AGGREGATE(15,6,(ROW(Datensatz!C$2:C$1543)-1)/(ISTEXT(INDEX(Datensatz!C$2:AAB$1543,,MATCH("I1c", Datensatz!C$1:AAB$1,0)))), ROW(A764)), MATCH("I1c", Datensatz!C$1:AAB$1,0)), "")</f>
        <v/>
      </c>
    </row>
    <row r="767" spans="1:1" x14ac:dyDescent="0.25">
      <c r="A767" t="str">
        <f>IFERROR(INDEX(Datensatz!C$2:AAB$1543, _xlfn.AGGREGATE(15,6,(ROW(Datensatz!C$2:C$1543)-1)/(ISTEXT(INDEX(Datensatz!C$2:AAB$1543,,MATCH("I1c", Datensatz!C$1:AAB$1,0)))), ROW(A765)), MATCH("I1c", Datensatz!C$1:AAB$1,0)), "")</f>
        <v/>
      </c>
    </row>
    <row r="768" spans="1:1" x14ac:dyDescent="0.25">
      <c r="A768" t="str">
        <f>IFERROR(INDEX(Datensatz!C$2:AAB$1543, _xlfn.AGGREGATE(15,6,(ROW(Datensatz!C$2:C$1543)-1)/(ISTEXT(INDEX(Datensatz!C$2:AAB$1543,,MATCH("I1c", Datensatz!C$1:AAB$1,0)))), ROW(A766)), MATCH("I1c", Datensatz!C$1:AAB$1,0)), "")</f>
        <v/>
      </c>
    </row>
    <row r="769" spans="1:1" x14ac:dyDescent="0.25">
      <c r="A769" t="str">
        <f>IFERROR(INDEX(Datensatz!C$2:AAB$1543, _xlfn.AGGREGATE(15,6,(ROW(Datensatz!C$2:C$1543)-1)/(ISTEXT(INDEX(Datensatz!C$2:AAB$1543,,MATCH("I1c", Datensatz!C$1:AAB$1,0)))), ROW(A767)), MATCH("I1c", Datensatz!C$1:AAB$1,0)), "")</f>
        <v/>
      </c>
    </row>
    <row r="770" spans="1:1" x14ac:dyDescent="0.25">
      <c r="A770" t="str">
        <f>IFERROR(INDEX(Datensatz!C$2:AAB$1543, _xlfn.AGGREGATE(15,6,(ROW(Datensatz!C$2:C$1543)-1)/(ISTEXT(INDEX(Datensatz!C$2:AAB$1543,,MATCH("I1c", Datensatz!C$1:AAB$1,0)))), ROW(A768)), MATCH("I1c", Datensatz!C$1:AAB$1,0)), "")</f>
        <v/>
      </c>
    </row>
    <row r="771" spans="1:1" x14ac:dyDescent="0.25">
      <c r="A771" t="str">
        <f>IFERROR(INDEX(Datensatz!C$2:AAB$1543, _xlfn.AGGREGATE(15,6,(ROW(Datensatz!C$2:C$1543)-1)/(ISTEXT(INDEX(Datensatz!C$2:AAB$1543,,MATCH("I1c", Datensatz!C$1:AAB$1,0)))), ROW(A769)), MATCH("I1c", Datensatz!C$1:AAB$1,0)), "")</f>
        <v/>
      </c>
    </row>
    <row r="772" spans="1:1" x14ac:dyDescent="0.25">
      <c r="A772" t="str">
        <f>IFERROR(INDEX(Datensatz!C$2:AAB$1543, _xlfn.AGGREGATE(15,6,(ROW(Datensatz!C$2:C$1543)-1)/(ISTEXT(INDEX(Datensatz!C$2:AAB$1543,,MATCH("I1c", Datensatz!C$1:AAB$1,0)))), ROW(A770)), MATCH("I1c", Datensatz!C$1:AAB$1,0)), "")</f>
        <v/>
      </c>
    </row>
    <row r="773" spans="1:1" x14ac:dyDescent="0.25">
      <c r="A773" t="str">
        <f>IFERROR(INDEX(Datensatz!C$2:AAB$1543, _xlfn.AGGREGATE(15,6,(ROW(Datensatz!C$2:C$1543)-1)/(ISTEXT(INDEX(Datensatz!C$2:AAB$1543,,MATCH("I1c", Datensatz!C$1:AAB$1,0)))), ROW(A771)), MATCH("I1c", Datensatz!C$1:AAB$1,0)), "")</f>
        <v/>
      </c>
    </row>
    <row r="774" spans="1:1" x14ac:dyDescent="0.25">
      <c r="A774" t="str">
        <f>IFERROR(INDEX(Datensatz!C$2:AAB$1543, _xlfn.AGGREGATE(15,6,(ROW(Datensatz!C$2:C$1543)-1)/(ISTEXT(INDEX(Datensatz!C$2:AAB$1543,,MATCH("I1c", Datensatz!C$1:AAB$1,0)))), ROW(A772)), MATCH("I1c", Datensatz!C$1:AAB$1,0)), "")</f>
        <v/>
      </c>
    </row>
    <row r="775" spans="1:1" x14ac:dyDescent="0.25">
      <c r="A775" t="str">
        <f>IFERROR(INDEX(Datensatz!C$2:AAB$1543, _xlfn.AGGREGATE(15,6,(ROW(Datensatz!C$2:C$1543)-1)/(ISTEXT(INDEX(Datensatz!C$2:AAB$1543,,MATCH("I1c", Datensatz!C$1:AAB$1,0)))), ROW(A773)), MATCH("I1c", Datensatz!C$1:AAB$1,0)), "")</f>
        <v/>
      </c>
    </row>
    <row r="776" spans="1:1" x14ac:dyDescent="0.25">
      <c r="A776" t="str">
        <f>IFERROR(INDEX(Datensatz!C$2:AAB$1543, _xlfn.AGGREGATE(15,6,(ROW(Datensatz!C$2:C$1543)-1)/(ISTEXT(INDEX(Datensatz!C$2:AAB$1543,,MATCH("I1c", Datensatz!C$1:AAB$1,0)))), ROW(A774)), MATCH("I1c", Datensatz!C$1:AAB$1,0)), "")</f>
        <v/>
      </c>
    </row>
    <row r="777" spans="1:1" x14ac:dyDescent="0.25">
      <c r="A777" t="str">
        <f>IFERROR(INDEX(Datensatz!C$2:AAB$1543, _xlfn.AGGREGATE(15,6,(ROW(Datensatz!C$2:C$1543)-1)/(ISTEXT(INDEX(Datensatz!C$2:AAB$1543,,MATCH("I1c", Datensatz!C$1:AAB$1,0)))), ROW(A775)), MATCH("I1c", Datensatz!C$1:AAB$1,0)), "")</f>
        <v/>
      </c>
    </row>
    <row r="778" spans="1:1" x14ac:dyDescent="0.25">
      <c r="A778" t="str">
        <f>IFERROR(INDEX(Datensatz!C$2:AAB$1543, _xlfn.AGGREGATE(15,6,(ROW(Datensatz!C$2:C$1543)-1)/(ISTEXT(INDEX(Datensatz!C$2:AAB$1543,,MATCH("I1c", Datensatz!C$1:AAB$1,0)))), ROW(A776)), MATCH("I1c", Datensatz!C$1:AAB$1,0)), "")</f>
        <v/>
      </c>
    </row>
    <row r="779" spans="1:1" x14ac:dyDescent="0.25">
      <c r="A779" t="str">
        <f>IFERROR(INDEX(Datensatz!C$2:AAB$1543, _xlfn.AGGREGATE(15,6,(ROW(Datensatz!C$2:C$1543)-1)/(ISTEXT(INDEX(Datensatz!C$2:AAB$1543,,MATCH("I1c", Datensatz!C$1:AAB$1,0)))), ROW(A777)), MATCH("I1c", Datensatz!C$1:AAB$1,0)), "")</f>
        <v/>
      </c>
    </row>
    <row r="780" spans="1:1" x14ac:dyDescent="0.25">
      <c r="A780" t="str">
        <f>IFERROR(INDEX(Datensatz!C$2:AAB$1543, _xlfn.AGGREGATE(15,6,(ROW(Datensatz!C$2:C$1543)-1)/(ISTEXT(INDEX(Datensatz!C$2:AAB$1543,,MATCH("I1c", Datensatz!C$1:AAB$1,0)))), ROW(A778)), MATCH("I1c", Datensatz!C$1:AAB$1,0)), "")</f>
        <v/>
      </c>
    </row>
    <row r="781" spans="1:1" x14ac:dyDescent="0.25">
      <c r="A781" t="str">
        <f>IFERROR(INDEX(Datensatz!C$2:AAB$1543, _xlfn.AGGREGATE(15,6,(ROW(Datensatz!C$2:C$1543)-1)/(ISTEXT(INDEX(Datensatz!C$2:AAB$1543,,MATCH("I1c", Datensatz!C$1:AAB$1,0)))), ROW(A779)), MATCH("I1c", Datensatz!C$1:AAB$1,0)), "")</f>
        <v/>
      </c>
    </row>
    <row r="782" spans="1:1" x14ac:dyDescent="0.25">
      <c r="A782" t="str">
        <f>IFERROR(INDEX(Datensatz!C$2:AAB$1543, _xlfn.AGGREGATE(15,6,(ROW(Datensatz!C$2:C$1543)-1)/(ISTEXT(INDEX(Datensatz!C$2:AAB$1543,,MATCH("I1c", Datensatz!C$1:AAB$1,0)))), ROW(A780)), MATCH("I1c", Datensatz!C$1:AAB$1,0)), "")</f>
        <v/>
      </c>
    </row>
    <row r="783" spans="1:1" x14ac:dyDescent="0.25">
      <c r="A783" t="str">
        <f>IFERROR(INDEX(Datensatz!C$2:AAB$1543, _xlfn.AGGREGATE(15,6,(ROW(Datensatz!C$2:C$1543)-1)/(ISTEXT(INDEX(Datensatz!C$2:AAB$1543,,MATCH("I1c", Datensatz!C$1:AAB$1,0)))), ROW(A781)), MATCH("I1c", Datensatz!C$1:AAB$1,0)), "")</f>
        <v/>
      </c>
    </row>
    <row r="784" spans="1:1" x14ac:dyDescent="0.25">
      <c r="A784" t="str">
        <f>IFERROR(INDEX(Datensatz!C$2:AAB$1543, _xlfn.AGGREGATE(15,6,(ROW(Datensatz!C$2:C$1543)-1)/(ISTEXT(INDEX(Datensatz!C$2:AAB$1543,,MATCH("I1c", Datensatz!C$1:AAB$1,0)))), ROW(A782)), MATCH("I1c", Datensatz!C$1:AAB$1,0)), "")</f>
        <v/>
      </c>
    </row>
    <row r="785" spans="1:1" x14ac:dyDescent="0.25">
      <c r="A785" t="str">
        <f>IFERROR(INDEX(Datensatz!C$2:AAB$1543, _xlfn.AGGREGATE(15,6,(ROW(Datensatz!C$2:C$1543)-1)/(ISTEXT(INDEX(Datensatz!C$2:AAB$1543,,MATCH("I1c", Datensatz!C$1:AAB$1,0)))), ROW(A783)), MATCH("I1c", Datensatz!C$1:AAB$1,0)), "")</f>
        <v/>
      </c>
    </row>
    <row r="786" spans="1:1" x14ac:dyDescent="0.25">
      <c r="A786" t="str">
        <f>IFERROR(INDEX(Datensatz!C$2:AAB$1543, _xlfn.AGGREGATE(15,6,(ROW(Datensatz!C$2:C$1543)-1)/(ISTEXT(INDEX(Datensatz!C$2:AAB$1543,,MATCH("I1c", Datensatz!C$1:AAB$1,0)))), ROW(A784)), MATCH("I1c", Datensatz!C$1:AAB$1,0)), "")</f>
        <v/>
      </c>
    </row>
    <row r="787" spans="1:1" x14ac:dyDescent="0.25">
      <c r="A787" t="str">
        <f>IFERROR(INDEX(Datensatz!C$2:AAB$1543, _xlfn.AGGREGATE(15,6,(ROW(Datensatz!C$2:C$1543)-1)/(ISTEXT(INDEX(Datensatz!C$2:AAB$1543,,MATCH("I1c", Datensatz!C$1:AAB$1,0)))), ROW(A785)), MATCH("I1c", Datensatz!C$1:AAB$1,0)), "")</f>
        <v/>
      </c>
    </row>
    <row r="788" spans="1:1" x14ac:dyDescent="0.25">
      <c r="A788" t="str">
        <f>IFERROR(INDEX(Datensatz!C$2:AAB$1543, _xlfn.AGGREGATE(15,6,(ROW(Datensatz!C$2:C$1543)-1)/(ISTEXT(INDEX(Datensatz!C$2:AAB$1543,,MATCH("I1c", Datensatz!C$1:AAB$1,0)))), ROW(A786)), MATCH("I1c", Datensatz!C$1:AAB$1,0)), "")</f>
        <v/>
      </c>
    </row>
    <row r="789" spans="1:1" x14ac:dyDescent="0.25">
      <c r="A789" t="str">
        <f>IFERROR(INDEX(Datensatz!C$2:AAB$1543, _xlfn.AGGREGATE(15,6,(ROW(Datensatz!C$2:C$1543)-1)/(ISTEXT(INDEX(Datensatz!C$2:AAB$1543,,MATCH("I1c", Datensatz!C$1:AAB$1,0)))), ROW(A787)), MATCH("I1c", Datensatz!C$1:AAB$1,0)), "")</f>
        <v/>
      </c>
    </row>
    <row r="790" spans="1:1" x14ac:dyDescent="0.25">
      <c r="A790" t="str">
        <f>IFERROR(INDEX(Datensatz!C$2:AAB$1543, _xlfn.AGGREGATE(15,6,(ROW(Datensatz!C$2:C$1543)-1)/(ISTEXT(INDEX(Datensatz!C$2:AAB$1543,,MATCH("I1c", Datensatz!C$1:AAB$1,0)))), ROW(A788)), MATCH("I1c", Datensatz!C$1:AAB$1,0)), "")</f>
        <v/>
      </c>
    </row>
    <row r="791" spans="1:1" x14ac:dyDescent="0.25">
      <c r="A791" t="str">
        <f>IFERROR(INDEX(Datensatz!C$2:AAB$1543, _xlfn.AGGREGATE(15,6,(ROW(Datensatz!C$2:C$1543)-1)/(ISTEXT(INDEX(Datensatz!C$2:AAB$1543,,MATCH("I1c", Datensatz!C$1:AAB$1,0)))), ROW(A789)), MATCH("I1c", Datensatz!C$1:AAB$1,0)), "")</f>
        <v/>
      </c>
    </row>
    <row r="792" spans="1:1" x14ac:dyDescent="0.25">
      <c r="A792" t="str">
        <f>IFERROR(INDEX(Datensatz!C$2:AAB$1543, _xlfn.AGGREGATE(15,6,(ROW(Datensatz!C$2:C$1543)-1)/(ISTEXT(INDEX(Datensatz!C$2:AAB$1543,,MATCH("I1c", Datensatz!C$1:AAB$1,0)))), ROW(A790)), MATCH("I1c", Datensatz!C$1:AAB$1,0)), "")</f>
        <v/>
      </c>
    </row>
    <row r="793" spans="1:1" x14ac:dyDescent="0.25">
      <c r="A793" t="str">
        <f>IFERROR(INDEX(Datensatz!C$2:AAB$1543, _xlfn.AGGREGATE(15,6,(ROW(Datensatz!C$2:C$1543)-1)/(ISTEXT(INDEX(Datensatz!C$2:AAB$1543,,MATCH("I1c", Datensatz!C$1:AAB$1,0)))), ROW(A791)), MATCH("I1c", Datensatz!C$1:AAB$1,0)), "")</f>
        <v/>
      </c>
    </row>
    <row r="794" spans="1:1" x14ac:dyDescent="0.25">
      <c r="A794" t="str">
        <f>IFERROR(INDEX(Datensatz!C$2:AAB$1543, _xlfn.AGGREGATE(15,6,(ROW(Datensatz!C$2:C$1543)-1)/(ISTEXT(INDEX(Datensatz!C$2:AAB$1543,,MATCH("I1c", Datensatz!C$1:AAB$1,0)))), ROW(A792)), MATCH("I1c", Datensatz!C$1:AAB$1,0)), "")</f>
        <v/>
      </c>
    </row>
    <row r="795" spans="1:1" x14ac:dyDescent="0.25">
      <c r="A795" t="str">
        <f>IFERROR(INDEX(Datensatz!C$2:AAB$1543, _xlfn.AGGREGATE(15,6,(ROW(Datensatz!C$2:C$1543)-1)/(ISTEXT(INDEX(Datensatz!C$2:AAB$1543,,MATCH("I1c", Datensatz!C$1:AAB$1,0)))), ROW(A793)), MATCH("I1c", Datensatz!C$1:AAB$1,0)), "")</f>
        <v/>
      </c>
    </row>
    <row r="796" spans="1:1" x14ac:dyDescent="0.25">
      <c r="A796" t="str">
        <f>IFERROR(INDEX(Datensatz!C$2:AAB$1543, _xlfn.AGGREGATE(15,6,(ROW(Datensatz!C$2:C$1543)-1)/(ISTEXT(INDEX(Datensatz!C$2:AAB$1543,,MATCH("I1c", Datensatz!C$1:AAB$1,0)))), ROW(A794)), MATCH("I1c", Datensatz!C$1:AAB$1,0)), "")</f>
        <v/>
      </c>
    </row>
    <row r="797" spans="1:1" x14ac:dyDescent="0.25">
      <c r="A797" t="str">
        <f>IFERROR(INDEX(Datensatz!C$2:AAB$1543, _xlfn.AGGREGATE(15,6,(ROW(Datensatz!C$2:C$1543)-1)/(ISTEXT(INDEX(Datensatz!C$2:AAB$1543,,MATCH("I1c", Datensatz!C$1:AAB$1,0)))), ROW(A795)), MATCH("I1c", Datensatz!C$1:AAB$1,0)), "")</f>
        <v/>
      </c>
    </row>
    <row r="798" spans="1:1" x14ac:dyDescent="0.25">
      <c r="A798" t="str">
        <f>IFERROR(INDEX(Datensatz!C$2:AAB$1543, _xlfn.AGGREGATE(15,6,(ROW(Datensatz!C$2:C$1543)-1)/(ISTEXT(INDEX(Datensatz!C$2:AAB$1543,,MATCH("I1c", Datensatz!C$1:AAB$1,0)))), ROW(A796)), MATCH("I1c", Datensatz!C$1:AAB$1,0)), "")</f>
        <v/>
      </c>
    </row>
    <row r="799" spans="1:1" x14ac:dyDescent="0.25">
      <c r="A799" t="str">
        <f>IFERROR(INDEX(Datensatz!C$2:AAB$1543, _xlfn.AGGREGATE(15,6,(ROW(Datensatz!C$2:C$1543)-1)/(ISTEXT(INDEX(Datensatz!C$2:AAB$1543,,MATCH("I1c", Datensatz!C$1:AAB$1,0)))), ROW(A797)), MATCH("I1c", Datensatz!C$1:AAB$1,0)), "")</f>
        <v/>
      </c>
    </row>
    <row r="800" spans="1:1" x14ac:dyDescent="0.25">
      <c r="A800" t="str">
        <f>IFERROR(INDEX(Datensatz!C$2:AAB$1543, _xlfn.AGGREGATE(15,6,(ROW(Datensatz!C$2:C$1543)-1)/(ISTEXT(INDEX(Datensatz!C$2:AAB$1543,,MATCH("I1c", Datensatz!C$1:AAB$1,0)))), ROW(A798)), MATCH("I1c", Datensatz!C$1:AAB$1,0)), "")</f>
        <v/>
      </c>
    </row>
    <row r="801" spans="1:1" x14ac:dyDescent="0.25">
      <c r="A801" t="str">
        <f>IFERROR(INDEX(Datensatz!C$2:AAB$1543, _xlfn.AGGREGATE(15,6,(ROW(Datensatz!C$2:C$1543)-1)/(ISTEXT(INDEX(Datensatz!C$2:AAB$1543,,MATCH("I1c", Datensatz!C$1:AAB$1,0)))), ROW(A799)), MATCH("I1c", Datensatz!C$1:AAB$1,0)), "")</f>
        <v/>
      </c>
    </row>
    <row r="802" spans="1:1" x14ac:dyDescent="0.25">
      <c r="A802" t="str">
        <f>IFERROR(INDEX(Datensatz!C$2:AAB$1543, _xlfn.AGGREGATE(15,6,(ROW(Datensatz!C$2:C$1543)-1)/(ISTEXT(INDEX(Datensatz!C$2:AAB$1543,,MATCH("I1c", Datensatz!C$1:AAB$1,0)))), ROW(A800)), MATCH("I1c", Datensatz!C$1:AAB$1,0)), "")</f>
        <v/>
      </c>
    </row>
    <row r="803" spans="1:1" x14ac:dyDescent="0.25">
      <c r="A803" t="str">
        <f>IFERROR(INDEX(Datensatz!C$2:AAB$1543, _xlfn.AGGREGATE(15,6,(ROW(Datensatz!C$2:C$1543)-1)/(ISTEXT(INDEX(Datensatz!C$2:AAB$1543,,MATCH("I1c", Datensatz!C$1:AAB$1,0)))), ROW(A801)), MATCH("I1c", Datensatz!C$1:AAB$1,0)), "")</f>
        <v/>
      </c>
    </row>
    <row r="804" spans="1:1" x14ac:dyDescent="0.25">
      <c r="A804" t="str">
        <f>IFERROR(INDEX(Datensatz!C$2:AAB$1543, _xlfn.AGGREGATE(15,6,(ROW(Datensatz!C$2:C$1543)-1)/(ISTEXT(INDEX(Datensatz!C$2:AAB$1543,,MATCH("I1c", Datensatz!C$1:AAB$1,0)))), ROW(A802)), MATCH("I1c", Datensatz!C$1:AAB$1,0)), "")</f>
        <v/>
      </c>
    </row>
    <row r="805" spans="1:1" x14ac:dyDescent="0.25">
      <c r="A805" t="str">
        <f>IFERROR(INDEX(Datensatz!C$2:AAB$1543, _xlfn.AGGREGATE(15,6,(ROW(Datensatz!C$2:C$1543)-1)/(ISTEXT(INDEX(Datensatz!C$2:AAB$1543,,MATCH("I1c", Datensatz!C$1:AAB$1,0)))), ROW(A803)), MATCH("I1c", Datensatz!C$1:AAB$1,0)), "")</f>
        <v/>
      </c>
    </row>
    <row r="806" spans="1:1" x14ac:dyDescent="0.25">
      <c r="A806" t="str">
        <f>IFERROR(INDEX(Datensatz!C$2:AAB$1543, _xlfn.AGGREGATE(15,6,(ROW(Datensatz!C$2:C$1543)-1)/(ISTEXT(INDEX(Datensatz!C$2:AAB$1543,,MATCH("I1c", Datensatz!C$1:AAB$1,0)))), ROW(A804)), MATCH("I1c", Datensatz!C$1:AAB$1,0)), "")</f>
        <v/>
      </c>
    </row>
    <row r="807" spans="1:1" x14ac:dyDescent="0.25">
      <c r="A807" t="str">
        <f>IFERROR(INDEX(Datensatz!C$2:AAB$1543, _xlfn.AGGREGATE(15,6,(ROW(Datensatz!C$2:C$1543)-1)/(ISTEXT(INDEX(Datensatz!C$2:AAB$1543,,MATCH("I1c", Datensatz!C$1:AAB$1,0)))), ROW(A805)), MATCH("I1c", Datensatz!C$1:AAB$1,0)), "")</f>
        <v/>
      </c>
    </row>
    <row r="808" spans="1:1" x14ac:dyDescent="0.25">
      <c r="A808" t="str">
        <f>IFERROR(INDEX(Datensatz!C$2:AAB$1543, _xlfn.AGGREGATE(15,6,(ROW(Datensatz!C$2:C$1543)-1)/(ISTEXT(INDEX(Datensatz!C$2:AAB$1543,,MATCH("I1c", Datensatz!C$1:AAB$1,0)))), ROW(A806)), MATCH("I1c", Datensatz!C$1:AAB$1,0)), "")</f>
        <v/>
      </c>
    </row>
    <row r="809" spans="1:1" x14ac:dyDescent="0.25">
      <c r="A809" t="str">
        <f>IFERROR(INDEX(Datensatz!C$2:AAB$1543, _xlfn.AGGREGATE(15,6,(ROW(Datensatz!C$2:C$1543)-1)/(ISTEXT(INDEX(Datensatz!C$2:AAB$1543,,MATCH("I1c", Datensatz!C$1:AAB$1,0)))), ROW(A807)), MATCH("I1c", Datensatz!C$1:AAB$1,0)), "")</f>
        <v/>
      </c>
    </row>
    <row r="810" spans="1:1" x14ac:dyDescent="0.25">
      <c r="A810" t="str">
        <f>IFERROR(INDEX(Datensatz!C$2:AAB$1543, _xlfn.AGGREGATE(15,6,(ROW(Datensatz!C$2:C$1543)-1)/(ISTEXT(INDEX(Datensatz!C$2:AAB$1543,,MATCH("I1c", Datensatz!C$1:AAB$1,0)))), ROW(A808)), MATCH("I1c", Datensatz!C$1:AAB$1,0)), "")</f>
        <v/>
      </c>
    </row>
    <row r="811" spans="1:1" x14ac:dyDescent="0.25">
      <c r="A811" t="str">
        <f>IFERROR(INDEX(Datensatz!C$2:AAB$1543, _xlfn.AGGREGATE(15,6,(ROW(Datensatz!C$2:C$1543)-1)/(ISTEXT(INDEX(Datensatz!C$2:AAB$1543,,MATCH("I1c", Datensatz!C$1:AAB$1,0)))), ROW(A809)), MATCH("I1c", Datensatz!C$1:AAB$1,0)), "")</f>
        <v/>
      </c>
    </row>
    <row r="812" spans="1:1" x14ac:dyDescent="0.25">
      <c r="A812" t="str">
        <f>IFERROR(INDEX(Datensatz!C$2:AAB$1543, _xlfn.AGGREGATE(15,6,(ROW(Datensatz!C$2:C$1543)-1)/(ISTEXT(INDEX(Datensatz!C$2:AAB$1543,,MATCH("I1c", Datensatz!C$1:AAB$1,0)))), ROW(A810)), MATCH("I1c", Datensatz!C$1:AAB$1,0)), "")</f>
        <v/>
      </c>
    </row>
    <row r="813" spans="1:1" x14ac:dyDescent="0.25">
      <c r="A813" t="str">
        <f>IFERROR(INDEX(Datensatz!C$2:AAB$1543, _xlfn.AGGREGATE(15,6,(ROW(Datensatz!C$2:C$1543)-1)/(ISTEXT(INDEX(Datensatz!C$2:AAB$1543,,MATCH("I1c", Datensatz!C$1:AAB$1,0)))), ROW(A811)), MATCH("I1c", Datensatz!C$1:AAB$1,0)), "")</f>
        <v/>
      </c>
    </row>
    <row r="814" spans="1:1" x14ac:dyDescent="0.25">
      <c r="A814" t="str">
        <f>IFERROR(INDEX(Datensatz!C$2:AAB$1543, _xlfn.AGGREGATE(15,6,(ROW(Datensatz!C$2:C$1543)-1)/(ISTEXT(INDEX(Datensatz!C$2:AAB$1543,,MATCH("I1c", Datensatz!C$1:AAB$1,0)))), ROW(A812)), MATCH("I1c", Datensatz!C$1:AAB$1,0)), "")</f>
        <v/>
      </c>
    </row>
    <row r="815" spans="1:1" x14ac:dyDescent="0.25">
      <c r="A815" t="str">
        <f>IFERROR(INDEX(Datensatz!C$2:AAB$1543, _xlfn.AGGREGATE(15,6,(ROW(Datensatz!C$2:C$1543)-1)/(ISTEXT(INDEX(Datensatz!C$2:AAB$1543,,MATCH("I1c", Datensatz!C$1:AAB$1,0)))), ROW(A813)), MATCH("I1c", Datensatz!C$1:AAB$1,0)), "")</f>
        <v/>
      </c>
    </row>
    <row r="816" spans="1:1" x14ac:dyDescent="0.25">
      <c r="A816" t="str">
        <f>IFERROR(INDEX(Datensatz!C$2:AAB$1543, _xlfn.AGGREGATE(15,6,(ROW(Datensatz!C$2:C$1543)-1)/(ISTEXT(INDEX(Datensatz!C$2:AAB$1543,,MATCH("I1c", Datensatz!C$1:AAB$1,0)))), ROW(A814)), MATCH("I1c", Datensatz!C$1:AAB$1,0)), "")</f>
        <v/>
      </c>
    </row>
    <row r="817" spans="1:1" x14ac:dyDescent="0.25">
      <c r="A817" t="str">
        <f>IFERROR(INDEX(Datensatz!C$2:AAB$1543, _xlfn.AGGREGATE(15,6,(ROW(Datensatz!C$2:C$1543)-1)/(ISTEXT(INDEX(Datensatz!C$2:AAB$1543,,MATCH("I1c", Datensatz!C$1:AAB$1,0)))), ROW(A815)), MATCH("I1c", Datensatz!C$1:AAB$1,0)), "")</f>
        <v/>
      </c>
    </row>
    <row r="818" spans="1:1" x14ac:dyDescent="0.25">
      <c r="A818" t="str">
        <f>IFERROR(INDEX(Datensatz!C$2:AAB$1543, _xlfn.AGGREGATE(15,6,(ROW(Datensatz!C$2:C$1543)-1)/(ISTEXT(INDEX(Datensatz!C$2:AAB$1543,,MATCH("I1c", Datensatz!C$1:AAB$1,0)))), ROW(A816)), MATCH("I1c", Datensatz!C$1:AAB$1,0)), "")</f>
        <v/>
      </c>
    </row>
    <row r="819" spans="1:1" x14ac:dyDescent="0.25">
      <c r="A819" t="str">
        <f>IFERROR(INDEX(Datensatz!C$2:AAB$1543, _xlfn.AGGREGATE(15,6,(ROW(Datensatz!C$2:C$1543)-1)/(ISTEXT(INDEX(Datensatz!C$2:AAB$1543,,MATCH("I1c", Datensatz!C$1:AAB$1,0)))), ROW(A817)), MATCH("I1c", Datensatz!C$1:AAB$1,0)), "")</f>
        <v/>
      </c>
    </row>
    <row r="820" spans="1:1" x14ac:dyDescent="0.25">
      <c r="A820" t="str">
        <f>IFERROR(INDEX(Datensatz!C$2:AAB$1543, _xlfn.AGGREGATE(15,6,(ROW(Datensatz!C$2:C$1543)-1)/(ISTEXT(INDEX(Datensatz!C$2:AAB$1543,,MATCH("I1c", Datensatz!C$1:AAB$1,0)))), ROW(A818)), MATCH("I1c", Datensatz!C$1:AAB$1,0)), "")</f>
        <v/>
      </c>
    </row>
    <row r="821" spans="1:1" x14ac:dyDescent="0.25">
      <c r="A821" t="str">
        <f>IFERROR(INDEX(Datensatz!C$2:AAB$1543, _xlfn.AGGREGATE(15,6,(ROW(Datensatz!C$2:C$1543)-1)/(ISTEXT(INDEX(Datensatz!C$2:AAB$1543,,MATCH("I1c", Datensatz!C$1:AAB$1,0)))), ROW(A819)), MATCH("I1c", Datensatz!C$1:AAB$1,0)), "")</f>
        <v/>
      </c>
    </row>
    <row r="822" spans="1:1" x14ac:dyDescent="0.25">
      <c r="A822" t="str">
        <f>IFERROR(INDEX(Datensatz!C$2:AAB$1543, _xlfn.AGGREGATE(15,6,(ROW(Datensatz!C$2:C$1543)-1)/(ISTEXT(INDEX(Datensatz!C$2:AAB$1543,,MATCH("I1c", Datensatz!C$1:AAB$1,0)))), ROW(A820)), MATCH("I1c", Datensatz!C$1:AAB$1,0)), "")</f>
        <v/>
      </c>
    </row>
    <row r="823" spans="1:1" x14ac:dyDescent="0.25">
      <c r="A823" t="str">
        <f>IFERROR(INDEX(Datensatz!C$2:AAB$1543, _xlfn.AGGREGATE(15,6,(ROW(Datensatz!C$2:C$1543)-1)/(ISTEXT(INDEX(Datensatz!C$2:AAB$1543,,MATCH("I1c", Datensatz!C$1:AAB$1,0)))), ROW(A821)), MATCH("I1c", Datensatz!C$1:AAB$1,0)), "")</f>
        <v/>
      </c>
    </row>
    <row r="824" spans="1:1" x14ac:dyDescent="0.25">
      <c r="A824" t="str">
        <f>IFERROR(INDEX(Datensatz!C$2:AAB$1543, _xlfn.AGGREGATE(15,6,(ROW(Datensatz!C$2:C$1543)-1)/(ISTEXT(INDEX(Datensatz!C$2:AAB$1543,,MATCH("I1c", Datensatz!C$1:AAB$1,0)))), ROW(A822)), MATCH("I1c", Datensatz!C$1:AAB$1,0)), "")</f>
        <v/>
      </c>
    </row>
    <row r="825" spans="1:1" x14ac:dyDescent="0.25">
      <c r="A825" t="str">
        <f>IFERROR(INDEX(Datensatz!C$2:AAB$1543, _xlfn.AGGREGATE(15,6,(ROW(Datensatz!C$2:C$1543)-1)/(ISTEXT(INDEX(Datensatz!C$2:AAB$1543,,MATCH("I1c", Datensatz!C$1:AAB$1,0)))), ROW(A823)), MATCH("I1c", Datensatz!C$1:AAB$1,0)), "")</f>
        <v/>
      </c>
    </row>
    <row r="826" spans="1:1" x14ac:dyDescent="0.25">
      <c r="A826" t="str">
        <f>IFERROR(INDEX(Datensatz!C$2:AAB$1543, _xlfn.AGGREGATE(15,6,(ROW(Datensatz!C$2:C$1543)-1)/(ISTEXT(INDEX(Datensatz!C$2:AAB$1543,,MATCH("I1c", Datensatz!C$1:AAB$1,0)))), ROW(A824)), MATCH("I1c", Datensatz!C$1:AAB$1,0)), "")</f>
        <v/>
      </c>
    </row>
    <row r="827" spans="1:1" x14ac:dyDescent="0.25">
      <c r="A827" t="str">
        <f>IFERROR(INDEX(Datensatz!C$2:AAB$1543, _xlfn.AGGREGATE(15,6,(ROW(Datensatz!C$2:C$1543)-1)/(ISTEXT(INDEX(Datensatz!C$2:AAB$1543,,MATCH("I1c", Datensatz!C$1:AAB$1,0)))), ROW(A825)), MATCH("I1c", Datensatz!C$1:AAB$1,0)), "")</f>
        <v/>
      </c>
    </row>
    <row r="828" spans="1:1" x14ac:dyDescent="0.25">
      <c r="A828" t="str">
        <f>IFERROR(INDEX(Datensatz!C$2:AAB$1543, _xlfn.AGGREGATE(15,6,(ROW(Datensatz!C$2:C$1543)-1)/(ISTEXT(INDEX(Datensatz!C$2:AAB$1543,,MATCH("I1c", Datensatz!C$1:AAB$1,0)))), ROW(A826)), MATCH("I1c", Datensatz!C$1:AAB$1,0)), "")</f>
        <v/>
      </c>
    </row>
    <row r="829" spans="1:1" x14ac:dyDescent="0.25">
      <c r="A829" t="str">
        <f>IFERROR(INDEX(Datensatz!C$2:AAB$1543, _xlfn.AGGREGATE(15,6,(ROW(Datensatz!C$2:C$1543)-1)/(ISTEXT(INDEX(Datensatz!C$2:AAB$1543,,MATCH("I1c", Datensatz!C$1:AAB$1,0)))), ROW(A827)), MATCH("I1c", Datensatz!C$1:AAB$1,0)), "")</f>
        <v/>
      </c>
    </row>
    <row r="830" spans="1:1" x14ac:dyDescent="0.25">
      <c r="A830" t="str">
        <f>IFERROR(INDEX(Datensatz!C$2:AAB$1543, _xlfn.AGGREGATE(15,6,(ROW(Datensatz!C$2:C$1543)-1)/(ISTEXT(INDEX(Datensatz!C$2:AAB$1543,,MATCH("I1c", Datensatz!C$1:AAB$1,0)))), ROW(A828)), MATCH("I1c", Datensatz!C$1:AAB$1,0)), "")</f>
        <v/>
      </c>
    </row>
    <row r="831" spans="1:1" x14ac:dyDescent="0.25">
      <c r="A831" t="str">
        <f>IFERROR(INDEX(Datensatz!C$2:AAB$1543, _xlfn.AGGREGATE(15,6,(ROW(Datensatz!C$2:C$1543)-1)/(ISTEXT(INDEX(Datensatz!C$2:AAB$1543,,MATCH("I1c", Datensatz!C$1:AAB$1,0)))), ROW(A829)), MATCH("I1c", Datensatz!C$1:AAB$1,0)), "")</f>
        <v/>
      </c>
    </row>
    <row r="832" spans="1:1" x14ac:dyDescent="0.25">
      <c r="A832" t="str">
        <f>IFERROR(INDEX(Datensatz!C$2:AAB$1543, _xlfn.AGGREGATE(15,6,(ROW(Datensatz!C$2:C$1543)-1)/(ISTEXT(INDEX(Datensatz!C$2:AAB$1543,,MATCH("I1c", Datensatz!C$1:AAB$1,0)))), ROW(A830)), MATCH("I1c", Datensatz!C$1:AAB$1,0)), "")</f>
        <v/>
      </c>
    </row>
    <row r="833" spans="1:1" x14ac:dyDescent="0.25">
      <c r="A833" t="str">
        <f>IFERROR(INDEX(Datensatz!C$2:AAB$1543, _xlfn.AGGREGATE(15,6,(ROW(Datensatz!C$2:C$1543)-1)/(ISTEXT(INDEX(Datensatz!C$2:AAB$1543,,MATCH("I1c", Datensatz!C$1:AAB$1,0)))), ROW(A831)), MATCH("I1c", Datensatz!C$1:AAB$1,0)), "")</f>
        <v/>
      </c>
    </row>
    <row r="834" spans="1:1" x14ac:dyDescent="0.25">
      <c r="A834" t="str">
        <f>IFERROR(INDEX(Datensatz!C$2:AAB$1543, _xlfn.AGGREGATE(15,6,(ROW(Datensatz!C$2:C$1543)-1)/(ISTEXT(INDEX(Datensatz!C$2:AAB$1543,,MATCH("I1c", Datensatz!C$1:AAB$1,0)))), ROW(A832)), MATCH("I1c", Datensatz!C$1:AAB$1,0)), "")</f>
        <v/>
      </c>
    </row>
    <row r="835" spans="1:1" x14ac:dyDescent="0.25">
      <c r="A835" t="str">
        <f>IFERROR(INDEX(Datensatz!C$2:AAB$1543, _xlfn.AGGREGATE(15,6,(ROW(Datensatz!C$2:C$1543)-1)/(ISTEXT(INDEX(Datensatz!C$2:AAB$1543,,MATCH("I1c", Datensatz!C$1:AAB$1,0)))), ROW(A833)), MATCH("I1c", Datensatz!C$1:AAB$1,0)), "")</f>
        <v/>
      </c>
    </row>
    <row r="836" spans="1:1" x14ac:dyDescent="0.25">
      <c r="A836" t="str">
        <f>IFERROR(INDEX(Datensatz!C$2:AAB$1543, _xlfn.AGGREGATE(15,6,(ROW(Datensatz!C$2:C$1543)-1)/(ISTEXT(INDEX(Datensatz!C$2:AAB$1543,,MATCH("I1c", Datensatz!C$1:AAB$1,0)))), ROW(A834)), MATCH("I1c", Datensatz!C$1:AAB$1,0)), "")</f>
        <v/>
      </c>
    </row>
    <row r="837" spans="1:1" x14ac:dyDescent="0.25">
      <c r="A837" t="str">
        <f>IFERROR(INDEX(Datensatz!C$2:AAB$1543, _xlfn.AGGREGATE(15,6,(ROW(Datensatz!C$2:C$1543)-1)/(ISTEXT(INDEX(Datensatz!C$2:AAB$1543,,MATCH("I1c", Datensatz!C$1:AAB$1,0)))), ROW(A835)), MATCH("I1c", Datensatz!C$1:AAB$1,0)), "")</f>
        <v/>
      </c>
    </row>
    <row r="838" spans="1:1" x14ac:dyDescent="0.25">
      <c r="A838" t="str">
        <f>IFERROR(INDEX(Datensatz!C$2:AAB$1543, _xlfn.AGGREGATE(15,6,(ROW(Datensatz!C$2:C$1543)-1)/(ISTEXT(INDEX(Datensatz!C$2:AAB$1543,,MATCH("I1c", Datensatz!C$1:AAB$1,0)))), ROW(A836)), MATCH("I1c", Datensatz!C$1:AAB$1,0)), "")</f>
        <v/>
      </c>
    </row>
    <row r="839" spans="1:1" x14ac:dyDescent="0.25">
      <c r="A839" t="str">
        <f>IFERROR(INDEX(Datensatz!C$2:AAB$1543, _xlfn.AGGREGATE(15,6,(ROW(Datensatz!C$2:C$1543)-1)/(ISTEXT(INDEX(Datensatz!C$2:AAB$1543,,MATCH("I1c", Datensatz!C$1:AAB$1,0)))), ROW(A837)), MATCH("I1c", Datensatz!C$1:AAB$1,0)), "")</f>
        <v/>
      </c>
    </row>
    <row r="840" spans="1:1" x14ac:dyDescent="0.25">
      <c r="A840" t="str">
        <f>IFERROR(INDEX(Datensatz!C$2:AAB$1543, _xlfn.AGGREGATE(15,6,(ROW(Datensatz!C$2:C$1543)-1)/(ISTEXT(INDEX(Datensatz!C$2:AAB$1543,,MATCH("I1c", Datensatz!C$1:AAB$1,0)))), ROW(A838)), MATCH("I1c", Datensatz!C$1:AAB$1,0)), "")</f>
        <v/>
      </c>
    </row>
    <row r="841" spans="1:1" x14ac:dyDescent="0.25">
      <c r="A841" t="str">
        <f>IFERROR(INDEX(Datensatz!C$2:AAB$1543, _xlfn.AGGREGATE(15,6,(ROW(Datensatz!C$2:C$1543)-1)/(ISTEXT(INDEX(Datensatz!C$2:AAB$1543,,MATCH("I1c", Datensatz!C$1:AAB$1,0)))), ROW(A839)), MATCH("I1c", Datensatz!C$1:AAB$1,0)), "")</f>
        <v/>
      </c>
    </row>
    <row r="842" spans="1:1" x14ac:dyDescent="0.25">
      <c r="A842" t="str">
        <f>IFERROR(INDEX(Datensatz!C$2:AAB$1543, _xlfn.AGGREGATE(15,6,(ROW(Datensatz!C$2:C$1543)-1)/(ISTEXT(INDEX(Datensatz!C$2:AAB$1543,,MATCH("I1c", Datensatz!C$1:AAB$1,0)))), ROW(A840)), MATCH("I1c", Datensatz!C$1:AAB$1,0)), "")</f>
        <v/>
      </c>
    </row>
    <row r="843" spans="1:1" x14ac:dyDescent="0.25">
      <c r="A843" t="str">
        <f>IFERROR(INDEX(Datensatz!C$2:AAB$1543, _xlfn.AGGREGATE(15,6,(ROW(Datensatz!C$2:C$1543)-1)/(ISTEXT(INDEX(Datensatz!C$2:AAB$1543,,MATCH("I1c", Datensatz!C$1:AAB$1,0)))), ROW(A841)), MATCH("I1c", Datensatz!C$1:AAB$1,0)), "")</f>
        <v/>
      </c>
    </row>
    <row r="844" spans="1:1" x14ac:dyDescent="0.25">
      <c r="A844" t="str">
        <f>IFERROR(INDEX(Datensatz!C$2:AAB$1543, _xlfn.AGGREGATE(15,6,(ROW(Datensatz!C$2:C$1543)-1)/(ISTEXT(INDEX(Datensatz!C$2:AAB$1543,,MATCH("I1c", Datensatz!C$1:AAB$1,0)))), ROW(A842)), MATCH("I1c", Datensatz!C$1:AAB$1,0)), "")</f>
        <v/>
      </c>
    </row>
    <row r="845" spans="1:1" x14ac:dyDescent="0.25">
      <c r="A845" t="str">
        <f>IFERROR(INDEX(Datensatz!C$2:AAB$1543, _xlfn.AGGREGATE(15,6,(ROW(Datensatz!C$2:C$1543)-1)/(ISTEXT(INDEX(Datensatz!C$2:AAB$1543,,MATCH("I1c", Datensatz!C$1:AAB$1,0)))), ROW(A843)), MATCH("I1c", Datensatz!C$1:AAB$1,0)), "")</f>
        <v/>
      </c>
    </row>
    <row r="846" spans="1:1" x14ac:dyDescent="0.25">
      <c r="A846" t="str">
        <f>IFERROR(INDEX(Datensatz!C$2:AAB$1543, _xlfn.AGGREGATE(15,6,(ROW(Datensatz!C$2:C$1543)-1)/(ISTEXT(INDEX(Datensatz!C$2:AAB$1543,,MATCH("I1c", Datensatz!C$1:AAB$1,0)))), ROW(A844)), MATCH("I1c", Datensatz!C$1:AAB$1,0)), "")</f>
        <v/>
      </c>
    </row>
    <row r="847" spans="1:1" x14ac:dyDescent="0.25">
      <c r="A847" t="str">
        <f>IFERROR(INDEX(Datensatz!C$2:AAB$1543, _xlfn.AGGREGATE(15,6,(ROW(Datensatz!C$2:C$1543)-1)/(ISTEXT(INDEX(Datensatz!C$2:AAB$1543,,MATCH("I1c", Datensatz!C$1:AAB$1,0)))), ROW(A845)), MATCH("I1c", Datensatz!C$1:AAB$1,0)), "")</f>
        <v/>
      </c>
    </row>
    <row r="848" spans="1:1" x14ac:dyDescent="0.25">
      <c r="A848" t="str">
        <f>IFERROR(INDEX(Datensatz!C$2:AAB$1543, _xlfn.AGGREGATE(15,6,(ROW(Datensatz!C$2:C$1543)-1)/(ISTEXT(INDEX(Datensatz!C$2:AAB$1543,,MATCH("I1c", Datensatz!C$1:AAB$1,0)))), ROW(A846)), MATCH("I1c", Datensatz!C$1:AAB$1,0)), "")</f>
        <v/>
      </c>
    </row>
    <row r="849" spans="1:1" x14ac:dyDescent="0.25">
      <c r="A849" t="str">
        <f>IFERROR(INDEX(Datensatz!C$2:AAB$1543, _xlfn.AGGREGATE(15,6,(ROW(Datensatz!C$2:C$1543)-1)/(ISTEXT(INDEX(Datensatz!C$2:AAB$1543,,MATCH("I1c", Datensatz!C$1:AAB$1,0)))), ROW(A847)), MATCH("I1c", Datensatz!C$1:AAB$1,0)), "")</f>
        <v/>
      </c>
    </row>
    <row r="850" spans="1:1" x14ac:dyDescent="0.25">
      <c r="A850" t="str">
        <f>IFERROR(INDEX(Datensatz!C$2:AAB$1543, _xlfn.AGGREGATE(15,6,(ROW(Datensatz!C$2:C$1543)-1)/(ISTEXT(INDEX(Datensatz!C$2:AAB$1543,,MATCH("I1c", Datensatz!C$1:AAB$1,0)))), ROW(A848)), MATCH("I1c", Datensatz!C$1:AAB$1,0)), "")</f>
        <v/>
      </c>
    </row>
    <row r="851" spans="1:1" x14ac:dyDescent="0.25">
      <c r="A851" t="str">
        <f>IFERROR(INDEX(Datensatz!C$2:AAB$1543, _xlfn.AGGREGATE(15,6,(ROW(Datensatz!C$2:C$1543)-1)/(ISTEXT(INDEX(Datensatz!C$2:AAB$1543,,MATCH("I1c", Datensatz!C$1:AAB$1,0)))), ROW(A849)), MATCH("I1c", Datensatz!C$1:AAB$1,0)), "")</f>
        <v/>
      </c>
    </row>
    <row r="852" spans="1:1" x14ac:dyDescent="0.25">
      <c r="A852" t="str">
        <f>IFERROR(INDEX(Datensatz!C$2:AAB$1543, _xlfn.AGGREGATE(15,6,(ROW(Datensatz!C$2:C$1543)-1)/(ISTEXT(INDEX(Datensatz!C$2:AAB$1543,,MATCH("I1c", Datensatz!C$1:AAB$1,0)))), ROW(A850)), MATCH("I1c", Datensatz!C$1:AAB$1,0)), "")</f>
        <v/>
      </c>
    </row>
    <row r="853" spans="1:1" x14ac:dyDescent="0.25">
      <c r="A853" t="str">
        <f>IFERROR(INDEX(Datensatz!C$2:AAB$1543, _xlfn.AGGREGATE(15,6,(ROW(Datensatz!C$2:C$1543)-1)/(ISTEXT(INDEX(Datensatz!C$2:AAB$1543,,MATCH("I1c", Datensatz!C$1:AAB$1,0)))), ROW(A851)), MATCH("I1c", Datensatz!C$1:AAB$1,0)), "")</f>
        <v/>
      </c>
    </row>
    <row r="854" spans="1:1" x14ac:dyDescent="0.25">
      <c r="A854" t="str">
        <f>IFERROR(INDEX(Datensatz!C$2:AAB$1543, _xlfn.AGGREGATE(15,6,(ROW(Datensatz!C$2:C$1543)-1)/(ISTEXT(INDEX(Datensatz!C$2:AAB$1543,,MATCH("I1c", Datensatz!C$1:AAB$1,0)))), ROW(A852)), MATCH("I1c", Datensatz!C$1:AAB$1,0)), "")</f>
        <v/>
      </c>
    </row>
    <row r="855" spans="1:1" x14ac:dyDescent="0.25">
      <c r="A855" t="str">
        <f>IFERROR(INDEX(Datensatz!C$2:AAB$1543, _xlfn.AGGREGATE(15,6,(ROW(Datensatz!C$2:C$1543)-1)/(ISTEXT(INDEX(Datensatz!C$2:AAB$1543,,MATCH("I1c", Datensatz!C$1:AAB$1,0)))), ROW(A853)), MATCH("I1c", Datensatz!C$1:AAB$1,0)), "")</f>
        <v/>
      </c>
    </row>
    <row r="856" spans="1:1" x14ac:dyDescent="0.25">
      <c r="A856" t="str">
        <f>IFERROR(INDEX(Datensatz!C$2:AAB$1543, _xlfn.AGGREGATE(15,6,(ROW(Datensatz!C$2:C$1543)-1)/(ISTEXT(INDEX(Datensatz!C$2:AAB$1543,,MATCH("I1c", Datensatz!C$1:AAB$1,0)))), ROW(A854)), MATCH("I1c", Datensatz!C$1:AAB$1,0)), "")</f>
        <v/>
      </c>
    </row>
    <row r="857" spans="1:1" x14ac:dyDescent="0.25">
      <c r="A857" t="str">
        <f>IFERROR(INDEX(Datensatz!C$2:AAB$1543, _xlfn.AGGREGATE(15,6,(ROW(Datensatz!C$2:C$1543)-1)/(ISTEXT(INDEX(Datensatz!C$2:AAB$1543,,MATCH("I1c", Datensatz!C$1:AAB$1,0)))), ROW(A855)), MATCH("I1c", Datensatz!C$1:AAB$1,0)), "")</f>
        <v/>
      </c>
    </row>
    <row r="858" spans="1:1" x14ac:dyDescent="0.25">
      <c r="A858" t="str">
        <f>IFERROR(INDEX(Datensatz!C$2:AAB$1543, _xlfn.AGGREGATE(15,6,(ROW(Datensatz!C$2:C$1543)-1)/(ISTEXT(INDEX(Datensatz!C$2:AAB$1543,,MATCH("I1c", Datensatz!C$1:AAB$1,0)))), ROW(A856)), MATCH("I1c", Datensatz!C$1:AAB$1,0)), "")</f>
        <v/>
      </c>
    </row>
    <row r="859" spans="1:1" x14ac:dyDescent="0.25">
      <c r="A859" t="str">
        <f>IFERROR(INDEX(Datensatz!C$2:AAB$1543, _xlfn.AGGREGATE(15,6,(ROW(Datensatz!C$2:C$1543)-1)/(ISTEXT(INDEX(Datensatz!C$2:AAB$1543,,MATCH("I1c", Datensatz!C$1:AAB$1,0)))), ROW(A857)), MATCH("I1c", Datensatz!C$1:AAB$1,0)), "")</f>
        <v/>
      </c>
    </row>
    <row r="860" spans="1:1" x14ac:dyDescent="0.25">
      <c r="A860" t="str">
        <f>IFERROR(INDEX(Datensatz!C$2:AAB$1543, _xlfn.AGGREGATE(15,6,(ROW(Datensatz!C$2:C$1543)-1)/(ISTEXT(INDEX(Datensatz!C$2:AAB$1543,,MATCH("I1c", Datensatz!C$1:AAB$1,0)))), ROW(A858)), MATCH("I1c", Datensatz!C$1:AAB$1,0)), "")</f>
        <v/>
      </c>
    </row>
    <row r="861" spans="1:1" x14ac:dyDescent="0.25">
      <c r="A861" t="str">
        <f>IFERROR(INDEX(Datensatz!C$2:AAB$1543, _xlfn.AGGREGATE(15,6,(ROW(Datensatz!C$2:C$1543)-1)/(ISTEXT(INDEX(Datensatz!C$2:AAB$1543,,MATCH("I1c", Datensatz!C$1:AAB$1,0)))), ROW(A859)), MATCH("I1c", Datensatz!C$1:AAB$1,0)), "")</f>
        <v/>
      </c>
    </row>
    <row r="862" spans="1:1" x14ac:dyDescent="0.25">
      <c r="A862" t="str">
        <f>IFERROR(INDEX(Datensatz!C$2:AAB$1543, _xlfn.AGGREGATE(15,6,(ROW(Datensatz!C$2:C$1543)-1)/(ISTEXT(INDEX(Datensatz!C$2:AAB$1543,,MATCH("I1c", Datensatz!C$1:AAB$1,0)))), ROW(A860)), MATCH("I1c", Datensatz!C$1:AAB$1,0)), "")</f>
        <v/>
      </c>
    </row>
    <row r="863" spans="1:1" x14ac:dyDescent="0.25">
      <c r="A863" t="str">
        <f>IFERROR(INDEX(Datensatz!C$2:AAB$1543, _xlfn.AGGREGATE(15,6,(ROW(Datensatz!C$2:C$1543)-1)/(ISTEXT(INDEX(Datensatz!C$2:AAB$1543,,MATCH("I1c", Datensatz!C$1:AAB$1,0)))), ROW(A861)), MATCH("I1c", Datensatz!C$1:AAB$1,0)), "")</f>
        <v/>
      </c>
    </row>
    <row r="864" spans="1:1" x14ac:dyDescent="0.25">
      <c r="A864" t="str">
        <f>IFERROR(INDEX(Datensatz!C$2:AAB$1543, _xlfn.AGGREGATE(15,6,(ROW(Datensatz!C$2:C$1543)-1)/(ISTEXT(INDEX(Datensatz!C$2:AAB$1543,,MATCH("I1c", Datensatz!C$1:AAB$1,0)))), ROW(A862)), MATCH("I1c", Datensatz!C$1:AAB$1,0)), "")</f>
        <v/>
      </c>
    </row>
    <row r="865" spans="1:1" x14ac:dyDescent="0.25">
      <c r="A865" t="str">
        <f>IFERROR(INDEX(Datensatz!C$2:AAB$1543, _xlfn.AGGREGATE(15,6,(ROW(Datensatz!C$2:C$1543)-1)/(ISTEXT(INDEX(Datensatz!C$2:AAB$1543,,MATCH("I1c", Datensatz!C$1:AAB$1,0)))), ROW(A863)), MATCH("I1c", Datensatz!C$1:AAB$1,0)), "")</f>
        <v/>
      </c>
    </row>
    <row r="866" spans="1:1" x14ac:dyDescent="0.25">
      <c r="A866" t="str">
        <f>IFERROR(INDEX(Datensatz!C$2:AAB$1543, _xlfn.AGGREGATE(15,6,(ROW(Datensatz!C$2:C$1543)-1)/(ISTEXT(INDEX(Datensatz!C$2:AAB$1543,,MATCH("I1c", Datensatz!C$1:AAB$1,0)))), ROW(A864)), MATCH("I1c", Datensatz!C$1:AAB$1,0)), "")</f>
        <v/>
      </c>
    </row>
    <row r="867" spans="1:1" x14ac:dyDescent="0.25">
      <c r="A867" t="str">
        <f>IFERROR(INDEX(Datensatz!C$2:AAB$1543, _xlfn.AGGREGATE(15,6,(ROW(Datensatz!C$2:C$1543)-1)/(ISTEXT(INDEX(Datensatz!C$2:AAB$1543,,MATCH("I1c", Datensatz!C$1:AAB$1,0)))), ROW(A865)), MATCH("I1c", Datensatz!C$1:AAB$1,0)), "")</f>
        <v/>
      </c>
    </row>
    <row r="868" spans="1:1" x14ac:dyDescent="0.25">
      <c r="A868" t="str">
        <f>IFERROR(INDEX(Datensatz!C$2:AAB$1543, _xlfn.AGGREGATE(15,6,(ROW(Datensatz!C$2:C$1543)-1)/(ISTEXT(INDEX(Datensatz!C$2:AAB$1543,,MATCH("I1c", Datensatz!C$1:AAB$1,0)))), ROW(A866)), MATCH("I1c", Datensatz!C$1:AAB$1,0)), "")</f>
        <v/>
      </c>
    </row>
    <row r="869" spans="1:1" x14ac:dyDescent="0.25">
      <c r="A869" t="str">
        <f>IFERROR(INDEX(Datensatz!C$2:AAB$1543, _xlfn.AGGREGATE(15,6,(ROW(Datensatz!C$2:C$1543)-1)/(ISTEXT(INDEX(Datensatz!C$2:AAB$1543,,MATCH("I1c", Datensatz!C$1:AAB$1,0)))), ROW(A867)), MATCH("I1c", Datensatz!C$1:AAB$1,0)), "")</f>
        <v/>
      </c>
    </row>
    <row r="870" spans="1:1" x14ac:dyDescent="0.25">
      <c r="A870" t="str">
        <f>IFERROR(INDEX(Datensatz!C$2:AAB$1543, _xlfn.AGGREGATE(15,6,(ROW(Datensatz!C$2:C$1543)-1)/(ISTEXT(INDEX(Datensatz!C$2:AAB$1543,,MATCH("I1c", Datensatz!C$1:AAB$1,0)))), ROW(A868)), MATCH("I1c", Datensatz!C$1:AAB$1,0)), "")</f>
        <v/>
      </c>
    </row>
    <row r="871" spans="1:1" x14ac:dyDescent="0.25">
      <c r="A871" t="str">
        <f>IFERROR(INDEX(Datensatz!C$2:AAB$1543, _xlfn.AGGREGATE(15,6,(ROW(Datensatz!C$2:C$1543)-1)/(ISTEXT(INDEX(Datensatz!C$2:AAB$1543,,MATCH("I1c", Datensatz!C$1:AAB$1,0)))), ROW(A869)), MATCH("I1c", Datensatz!C$1:AAB$1,0)), "")</f>
        <v/>
      </c>
    </row>
    <row r="872" spans="1:1" x14ac:dyDescent="0.25">
      <c r="A872" t="str">
        <f>IFERROR(INDEX(Datensatz!C$2:AAB$1543, _xlfn.AGGREGATE(15,6,(ROW(Datensatz!C$2:C$1543)-1)/(ISTEXT(INDEX(Datensatz!C$2:AAB$1543,,MATCH("I1c", Datensatz!C$1:AAB$1,0)))), ROW(A870)), MATCH("I1c", Datensatz!C$1:AAB$1,0)), "")</f>
        <v/>
      </c>
    </row>
    <row r="873" spans="1:1" x14ac:dyDescent="0.25">
      <c r="A873" t="str">
        <f>IFERROR(INDEX(Datensatz!C$2:AAB$1543, _xlfn.AGGREGATE(15,6,(ROW(Datensatz!C$2:C$1543)-1)/(ISTEXT(INDEX(Datensatz!C$2:AAB$1543,,MATCH("I1c", Datensatz!C$1:AAB$1,0)))), ROW(A871)), MATCH("I1c", Datensatz!C$1:AAB$1,0)), "")</f>
        <v/>
      </c>
    </row>
    <row r="874" spans="1:1" x14ac:dyDescent="0.25">
      <c r="A874" t="str">
        <f>IFERROR(INDEX(Datensatz!C$2:AAB$1543, _xlfn.AGGREGATE(15,6,(ROW(Datensatz!C$2:C$1543)-1)/(ISTEXT(INDEX(Datensatz!C$2:AAB$1543,,MATCH("I1c", Datensatz!C$1:AAB$1,0)))), ROW(A872)), MATCH("I1c", Datensatz!C$1:AAB$1,0)), "")</f>
        <v/>
      </c>
    </row>
    <row r="875" spans="1:1" x14ac:dyDescent="0.25">
      <c r="A875" t="str">
        <f>IFERROR(INDEX(Datensatz!C$2:AAB$1543, _xlfn.AGGREGATE(15,6,(ROW(Datensatz!C$2:C$1543)-1)/(ISTEXT(INDEX(Datensatz!C$2:AAB$1543,,MATCH("I1c", Datensatz!C$1:AAB$1,0)))), ROW(A873)), MATCH("I1c", Datensatz!C$1:AAB$1,0)), "")</f>
        <v/>
      </c>
    </row>
    <row r="876" spans="1:1" x14ac:dyDescent="0.25">
      <c r="A876" t="str">
        <f>IFERROR(INDEX(Datensatz!C$2:AAB$1543, _xlfn.AGGREGATE(15,6,(ROW(Datensatz!C$2:C$1543)-1)/(ISTEXT(INDEX(Datensatz!C$2:AAB$1543,,MATCH("I1c", Datensatz!C$1:AAB$1,0)))), ROW(A874)), MATCH("I1c", Datensatz!C$1:AAB$1,0)), "")</f>
        <v/>
      </c>
    </row>
    <row r="877" spans="1:1" x14ac:dyDescent="0.25">
      <c r="A877" t="str">
        <f>IFERROR(INDEX(Datensatz!C$2:AAB$1543, _xlfn.AGGREGATE(15,6,(ROW(Datensatz!C$2:C$1543)-1)/(ISTEXT(INDEX(Datensatz!C$2:AAB$1543,,MATCH("I1c", Datensatz!C$1:AAB$1,0)))), ROW(A875)), MATCH("I1c", Datensatz!C$1:AAB$1,0)), "")</f>
        <v/>
      </c>
    </row>
    <row r="878" spans="1:1" x14ac:dyDescent="0.25">
      <c r="A878" t="str">
        <f>IFERROR(INDEX(Datensatz!C$2:AAB$1543, _xlfn.AGGREGATE(15,6,(ROW(Datensatz!C$2:C$1543)-1)/(ISTEXT(INDEX(Datensatz!C$2:AAB$1543,,MATCH("I1c", Datensatz!C$1:AAB$1,0)))), ROW(A876)), MATCH("I1c", Datensatz!C$1:AAB$1,0)), "")</f>
        <v/>
      </c>
    </row>
    <row r="879" spans="1:1" x14ac:dyDescent="0.25">
      <c r="A879" t="str">
        <f>IFERROR(INDEX(Datensatz!C$2:AAB$1543, _xlfn.AGGREGATE(15,6,(ROW(Datensatz!C$2:C$1543)-1)/(ISTEXT(INDEX(Datensatz!C$2:AAB$1543,,MATCH("I1c", Datensatz!C$1:AAB$1,0)))), ROW(A877)), MATCH("I1c", Datensatz!C$1:AAB$1,0)), "")</f>
        <v/>
      </c>
    </row>
    <row r="880" spans="1:1" x14ac:dyDescent="0.25">
      <c r="A880" t="str">
        <f>IFERROR(INDEX(Datensatz!C$2:AAB$1543, _xlfn.AGGREGATE(15,6,(ROW(Datensatz!C$2:C$1543)-1)/(ISTEXT(INDEX(Datensatz!C$2:AAB$1543,,MATCH("I1c", Datensatz!C$1:AAB$1,0)))), ROW(A878)), MATCH("I1c", Datensatz!C$1:AAB$1,0)), "")</f>
        <v/>
      </c>
    </row>
    <row r="881" spans="1:1" x14ac:dyDescent="0.25">
      <c r="A881" t="str">
        <f>IFERROR(INDEX(Datensatz!C$2:AAB$1543, _xlfn.AGGREGATE(15,6,(ROW(Datensatz!C$2:C$1543)-1)/(ISTEXT(INDEX(Datensatz!C$2:AAB$1543,,MATCH("I1c", Datensatz!C$1:AAB$1,0)))), ROW(A879)), MATCH("I1c", Datensatz!C$1:AAB$1,0)), "")</f>
        <v/>
      </c>
    </row>
    <row r="882" spans="1:1" x14ac:dyDescent="0.25">
      <c r="A882" t="str">
        <f>IFERROR(INDEX(Datensatz!C$2:AAB$1543, _xlfn.AGGREGATE(15,6,(ROW(Datensatz!C$2:C$1543)-1)/(ISTEXT(INDEX(Datensatz!C$2:AAB$1543,,MATCH("I1c", Datensatz!C$1:AAB$1,0)))), ROW(A880)), MATCH("I1c", Datensatz!C$1:AAB$1,0)), "")</f>
        <v/>
      </c>
    </row>
    <row r="883" spans="1:1" x14ac:dyDescent="0.25">
      <c r="A883" t="str">
        <f>IFERROR(INDEX(Datensatz!C$2:AAB$1543, _xlfn.AGGREGATE(15,6,(ROW(Datensatz!C$2:C$1543)-1)/(ISTEXT(INDEX(Datensatz!C$2:AAB$1543,,MATCH("I1c", Datensatz!C$1:AAB$1,0)))), ROW(A881)), MATCH("I1c", Datensatz!C$1:AAB$1,0)), "")</f>
        <v/>
      </c>
    </row>
    <row r="884" spans="1:1" x14ac:dyDescent="0.25">
      <c r="A884" t="str">
        <f>IFERROR(INDEX(Datensatz!C$2:AAB$1543, _xlfn.AGGREGATE(15,6,(ROW(Datensatz!C$2:C$1543)-1)/(ISTEXT(INDEX(Datensatz!C$2:AAB$1543,,MATCH("I1c", Datensatz!C$1:AAB$1,0)))), ROW(A882)), MATCH("I1c", Datensatz!C$1:AAB$1,0)), "")</f>
        <v/>
      </c>
    </row>
    <row r="885" spans="1:1" x14ac:dyDescent="0.25">
      <c r="A885" t="str">
        <f>IFERROR(INDEX(Datensatz!C$2:AAB$1543, _xlfn.AGGREGATE(15,6,(ROW(Datensatz!C$2:C$1543)-1)/(ISTEXT(INDEX(Datensatz!C$2:AAB$1543,,MATCH("I1c", Datensatz!C$1:AAB$1,0)))), ROW(A883)), MATCH("I1c", Datensatz!C$1:AAB$1,0)), "")</f>
        <v/>
      </c>
    </row>
    <row r="886" spans="1:1" x14ac:dyDescent="0.25">
      <c r="A886" t="str">
        <f>IFERROR(INDEX(Datensatz!C$2:AAB$1543, _xlfn.AGGREGATE(15,6,(ROW(Datensatz!C$2:C$1543)-1)/(ISTEXT(INDEX(Datensatz!C$2:AAB$1543,,MATCH("I1c", Datensatz!C$1:AAB$1,0)))), ROW(A884)), MATCH("I1c", Datensatz!C$1:AAB$1,0)), "")</f>
        <v/>
      </c>
    </row>
    <row r="887" spans="1:1" x14ac:dyDescent="0.25">
      <c r="A887" t="str">
        <f>IFERROR(INDEX(Datensatz!C$2:AAB$1543, _xlfn.AGGREGATE(15,6,(ROW(Datensatz!C$2:C$1543)-1)/(ISTEXT(INDEX(Datensatz!C$2:AAB$1543,,MATCH("I1c", Datensatz!C$1:AAB$1,0)))), ROW(A885)), MATCH("I1c", Datensatz!C$1:AAB$1,0)), "")</f>
        <v/>
      </c>
    </row>
    <row r="888" spans="1:1" x14ac:dyDescent="0.25">
      <c r="A888" t="str">
        <f>IFERROR(INDEX(Datensatz!C$2:AAB$1543, _xlfn.AGGREGATE(15,6,(ROW(Datensatz!C$2:C$1543)-1)/(ISTEXT(INDEX(Datensatz!C$2:AAB$1543,,MATCH("I1c", Datensatz!C$1:AAB$1,0)))), ROW(A886)), MATCH("I1c", Datensatz!C$1:AAB$1,0)), "")</f>
        <v/>
      </c>
    </row>
    <row r="889" spans="1:1" x14ac:dyDescent="0.25">
      <c r="A889" t="str">
        <f>IFERROR(INDEX(Datensatz!C$2:AAB$1543, _xlfn.AGGREGATE(15,6,(ROW(Datensatz!C$2:C$1543)-1)/(ISTEXT(INDEX(Datensatz!C$2:AAB$1543,,MATCH("I1c", Datensatz!C$1:AAB$1,0)))), ROW(A887)), MATCH("I1c", Datensatz!C$1:AAB$1,0)), "")</f>
        <v/>
      </c>
    </row>
    <row r="890" spans="1:1" x14ac:dyDescent="0.25">
      <c r="A890" t="str">
        <f>IFERROR(INDEX(Datensatz!C$2:AAB$1543, _xlfn.AGGREGATE(15,6,(ROW(Datensatz!C$2:C$1543)-1)/(ISTEXT(INDEX(Datensatz!C$2:AAB$1543,,MATCH("I1c", Datensatz!C$1:AAB$1,0)))), ROW(A888)), MATCH("I1c", Datensatz!C$1:AAB$1,0)), "")</f>
        <v/>
      </c>
    </row>
    <row r="891" spans="1:1" x14ac:dyDescent="0.25">
      <c r="A891" t="str">
        <f>IFERROR(INDEX(Datensatz!C$2:AAB$1543, _xlfn.AGGREGATE(15,6,(ROW(Datensatz!C$2:C$1543)-1)/(ISTEXT(INDEX(Datensatz!C$2:AAB$1543,,MATCH("I1c", Datensatz!C$1:AAB$1,0)))), ROW(A889)), MATCH("I1c", Datensatz!C$1:AAB$1,0)), "")</f>
        <v/>
      </c>
    </row>
    <row r="892" spans="1:1" x14ac:dyDescent="0.25">
      <c r="A892" t="str">
        <f>IFERROR(INDEX(Datensatz!C$2:AAB$1543, _xlfn.AGGREGATE(15,6,(ROW(Datensatz!C$2:C$1543)-1)/(ISTEXT(INDEX(Datensatz!C$2:AAB$1543,,MATCH("I1c", Datensatz!C$1:AAB$1,0)))), ROW(A890)), MATCH("I1c", Datensatz!C$1:AAB$1,0)), "")</f>
        <v/>
      </c>
    </row>
    <row r="893" spans="1:1" x14ac:dyDescent="0.25">
      <c r="A893" t="str">
        <f>IFERROR(INDEX(Datensatz!C$2:AAB$1543, _xlfn.AGGREGATE(15,6,(ROW(Datensatz!C$2:C$1543)-1)/(ISTEXT(INDEX(Datensatz!C$2:AAB$1543,,MATCH("I1c", Datensatz!C$1:AAB$1,0)))), ROW(A891)), MATCH("I1c", Datensatz!C$1:AAB$1,0)), "")</f>
        <v/>
      </c>
    </row>
    <row r="894" spans="1:1" x14ac:dyDescent="0.25">
      <c r="A894" t="str">
        <f>IFERROR(INDEX(Datensatz!C$2:AAB$1543, _xlfn.AGGREGATE(15,6,(ROW(Datensatz!C$2:C$1543)-1)/(ISTEXT(INDEX(Datensatz!C$2:AAB$1543,,MATCH("I1c", Datensatz!C$1:AAB$1,0)))), ROW(A892)), MATCH("I1c", Datensatz!C$1:AAB$1,0)), "")</f>
        <v/>
      </c>
    </row>
    <row r="895" spans="1:1" x14ac:dyDescent="0.25">
      <c r="A895" t="str">
        <f>IFERROR(INDEX(Datensatz!C$2:AAB$1543, _xlfn.AGGREGATE(15,6,(ROW(Datensatz!C$2:C$1543)-1)/(ISTEXT(INDEX(Datensatz!C$2:AAB$1543,,MATCH("I1c", Datensatz!C$1:AAB$1,0)))), ROW(A893)), MATCH("I1c", Datensatz!C$1:AAB$1,0)), "")</f>
        <v/>
      </c>
    </row>
    <row r="896" spans="1:1" x14ac:dyDescent="0.25">
      <c r="A896" t="str">
        <f>IFERROR(INDEX(Datensatz!C$2:AAB$1543, _xlfn.AGGREGATE(15,6,(ROW(Datensatz!C$2:C$1543)-1)/(ISTEXT(INDEX(Datensatz!C$2:AAB$1543,,MATCH("I1c", Datensatz!C$1:AAB$1,0)))), ROW(A894)), MATCH("I1c", Datensatz!C$1:AAB$1,0)), "")</f>
        <v/>
      </c>
    </row>
    <row r="897" spans="1:1" x14ac:dyDescent="0.25">
      <c r="A897" t="str">
        <f>IFERROR(INDEX(Datensatz!C$2:AAB$1543, _xlfn.AGGREGATE(15,6,(ROW(Datensatz!C$2:C$1543)-1)/(ISTEXT(INDEX(Datensatz!C$2:AAB$1543,,MATCH("I1c", Datensatz!C$1:AAB$1,0)))), ROW(A895)), MATCH("I1c", Datensatz!C$1:AAB$1,0)), "")</f>
        <v/>
      </c>
    </row>
    <row r="898" spans="1:1" x14ac:dyDescent="0.25">
      <c r="A898" t="str">
        <f>IFERROR(INDEX(Datensatz!C$2:AAB$1543, _xlfn.AGGREGATE(15,6,(ROW(Datensatz!C$2:C$1543)-1)/(ISTEXT(INDEX(Datensatz!C$2:AAB$1543,,MATCH("I1c", Datensatz!C$1:AAB$1,0)))), ROW(A896)), MATCH("I1c", Datensatz!C$1:AAB$1,0)), "")</f>
        <v/>
      </c>
    </row>
    <row r="899" spans="1:1" x14ac:dyDescent="0.25">
      <c r="A899" t="str">
        <f>IFERROR(INDEX(Datensatz!C$2:AAB$1543, _xlfn.AGGREGATE(15,6,(ROW(Datensatz!C$2:C$1543)-1)/(ISTEXT(INDEX(Datensatz!C$2:AAB$1543,,MATCH("I1c", Datensatz!C$1:AAB$1,0)))), ROW(A897)), MATCH("I1c", Datensatz!C$1:AAB$1,0)), "")</f>
        <v/>
      </c>
    </row>
    <row r="900" spans="1:1" x14ac:dyDescent="0.25">
      <c r="A900" t="str">
        <f>IFERROR(INDEX(Datensatz!C$2:AAB$1543, _xlfn.AGGREGATE(15,6,(ROW(Datensatz!C$2:C$1543)-1)/(ISTEXT(INDEX(Datensatz!C$2:AAB$1543,,MATCH("I1c", Datensatz!C$1:AAB$1,0)))), ROW(A898)), MATCH("I1c", Datensatz!C$1:AAB$1,0)), "")</f>
        <v/>
      </c>
    </row>
    <row r="901" spans="1:1" x14ac:dyDescent="0.25">
      <c r="A901" t="str">
        <f>IFERROR(INDEX(Datensatz!C$2:AAB$1543, _xlfn.AGGREGATE(15,6,(ROW(Datensatz!C$2:C$1543)-1)/(ISTEXT(INDEX(Datensatz!C$2:AAB$1543,,MATCH("I1c", Datensatz!C$1:AAB$1,0)))), ROW(A899)), MATCH("I1c", Datensatz!C$1:AAB$1,0)), "")</f>
        <v/>
      </c>
    </row>
    <row r="902" spans="1:1" x14ac:dyDescent="0.25">
      <c r="A902" t="str">
        <f>IFERROR(INDEX(Datensatz!C$2:AAB$1543, _xlfn.AGGREGATE(15,6,(ROW(Datensatz!C$2:C$1543)-1)/(ISTEXT(INDEX(Datensatz!C$2:AAB$1543,,MATCH("I1c", Datensatz!C$1:AAB$1,0)))), ROW(A900)), MATCH("I1c", Datensatz!C$1:AAB$1,0)), "")</f>
        <v/>
      </c>
    </row>
    <row r="903" spans="1:1" x14ac:dyDescent="0.25">
      <c r="A903" t="str">
        <f>IFERROR(INDEX(Datensatz!C$2:AAB$1543, _xlfn.AGGREGATE(15,6,(ROW(Datensatz!C$2:C$1543)-1)/(ISTEXT(INDEX(Datensatz!C$2:AAB$1543,,MATCH("I1c", Datensatz!C$1:AAB$1,0)))), ROW(A901)), MATCH("I1c", Datensatz!C$1:AAB$1,0)), "")</f>
        <v/>
      </c>
    </row>
    <row r="904" spans="1:1" x14ac:dyDescent="0.25">
      <c r="A904" t="str">
        <f>IFERROR(INDEX(Datensatz!C$2:AAB$1543, _xlfn.AGGREGATE(15,6,(ROW(Datensatz!C$2:C$1543)-1)/(ISTEXT(INDEX(Datensatz!C$2:AAB$1543,,MATCH("I1c", Datensatz!C$1:AAB$1,0)))), ROW(A902)), MATCH("I1c", Datensatz!C$1:AAB$1,0)), "")</f>
        <v/>
      </c>
    </row>
    <row r="905" spans="1:1" x14ac:dyDescent="0.25">
      <c r="A905" t="str">
        <f>IFERROR(INDEX(Datensatz!C$2:AAB$1543, _xlfn.AGGREGATE(15,6,(ROW(Datensatz!C$2:C$1543)-1)/(ISTEXT(INDEX(Datensatz!C$2:AAB$1543,,MATCH("I1c", Datensatz!C$1:AAB$1,0)))), ROW(A903)), MATCH("I1c", Datensatz!C$1:AAB$1,0)), "")</f>
        <v/>
      </c>
    </row>
    <row r="906" spans="1:1" x14ac:dyDescent="0.25">
      <c r="A906" t="str">
        <f>IFERROR(INDEX(Datensatz!C$2:AAB$1543, _xlfn.AGGREGATE(15,6,(ROW(Datensatz!C$2:C$1543)-1)/(ISTEXT(INDEX(Datensatz!C$2:AAB$1543,,MATCH("I1c", Datensatz!C$1:AAB$1,0)))), ROW(A904)), MATCH("I1c", Datensatz!C$1:AAB$1,0)), "")</f>
        <v/>
      </c>
    </row>
    <row r="907" spans="1:1" x14ac:dyDescent="0.25">
      <c r="A907" t="str">
        <f>IFERROR(INDEX(Datensatz!C$2:AAB$1543, _xlfn.AGGREGATE(15,6,(ROW(Datensatz!C$2:C$1543)-1)/(ISTEXT(INDEX(Datensatz!C$2:AAB$1543,,MATCH("I1c", Datensatz!C$1:AAB$1,0)))), ROW(A905)), MATCH("I1c", Datensatz!C$1:AAB$1,0)), "")</f>
        <v/>
      </c>
    </row>
    <row r="908" spans="1:1" x14ac:dyDescent="0.25">
      <c r="A908" t="str">
        <f>IFERROR(INDEX(Datensatz!C$2:AAB$1543, _xlfn.AGGREGATE(15,6,(ROW(Datensatz!C$2:C$1543)-1)/(ISTEXT(INDEX(Datensatz!C$2:AAB$1543,,MATCH("I1c", Datensatz!C$1:AAB$1,0)))), ROW(A906)), MATCH("I1c", Datensatz!C$1:AAB$1,0)), "")</f>
        <v/>
      </c>
    </row>
    <row r="909" spans="1:1" x14ac:dyDescent="0.25">
      <c r="A909" t="str">
        <f>IFERROR(INDEX(Datensatz!C$2:AAB$1543, _xlfn.AGGREGATE(15,6,(ROW(Datensatz!C$2:C$1543)-1)/(ISTEXT(INDEX(Datensatz!C$2:AAB$1543,,MATCH("I1c", Datensatz!C$1:AAB$1,0)))), ROW(A907)), MATCH("I1c", Datensatz!C$1:AAB$1,0)), "")</f>
        <v/>
      </c>
    </row>
    <row r="910" spans="1:1" x14ac:dyDescent="0.25">
      <c r="A910" t="str">
        <f>IFERROR(INDEX(Datensatz!C$2:AAB$1543, _xlfn.AGGREGATE(15,6,(ROW(Datensatz!C$2:C$1543)-1)/(ISTEXT(INDEX(Datensatz!C$2:AAB$1543,,MATCH("I1c", Datensatz!C$1:AAB$1,0)))), ROW(A908)), MATCH("I1c", Datensatz!C$1:AAB$1,0)), "")</f>
        <v/>
      </c>
    </row>
    <row r="911" spans="1:1" x14ac:dyDescent="0.25">
      <c r="A911" t="str">
        <f>IFERROR(INDEX(Datensatz!C$2:AAB$1543, _xlfn.AGGREGATE(15,6,(ROW(Datensatz!C$2:C$1543)-1)/(ISTEXT(INDEX(Datensatz!C$2:AAB$1543,,MATCH("I1c", Datensatz!C$1:AAB$1,0)))), ROW(A909)), MATCH("I1c", Datensatz!C$1:AAB$1,0)), "")</f>
        <v/>
      </c>
    </row>
    <row r="912" spans="1:1" x14ac:dyDescent="0.25">
      <c r="A912" t="str">
        <f>IFERROR(INDEX(Datensatz!C$2:AAB$1543, _xlfn.AGGREGATE(15,6,(ROW(Datensatz!C$2:C$1543)-1)/(ISTEXT(INDEX(Datensatz!C$2:AAB$1543,,MATCH("I1c", Datensatz!C$1:AAB$1,0)))), ROW(A910)), MATCH("I1c", Datensatz!C$1:AAB$1,0)), "")</f>
        <v/>
      </c>
    </row>
    <row r="913" spans="1:1" x14ac:dyDescent="0.25">
      <c r="A913" t="str">
        <f>IFERROR(INDEX(Datensatz!C$2:AAB$1543, _xlfn.AGGREGATE(15,6,(ROW(Datensatz!C$2:C$1543)-1)/(ISTEXT(INDEX(Datensatz!C$2:AAB$1543,,MATCH("I1c", Datensatz!C$1:AAB$1,0)))), ROW(A911)), MATCH("I1c", Datensatz!C$1:AAB$1,0)), "")</f>
        <v/>
      </c>
    </row>
    <row r="914" spans="1:1" x14ac:dyDescent="0.25">
      <c r="A914" t="str">
        <f>IFERROR(INDEX(Datensatz!C$2:AAB$1543, _xlfn.AGGREGATE(15,6,(ROW(Datensatz!C$2:C$1543)-1)/(ISTEXT(INDEX(Datensatz!C$2:AAB$1543,,MATCH("I1c", Datensatz!C$1:AAB$1,0)))), ROW(A912)), MATCH("I1c", Datensatz!C$1:AAB$1,0)), "")</f>
        <v/>
      </c>
    </row>
    <row r="915" spans="1:1" x14ac:dyDescent="0.25">
      <c r="A915" t="str">
        <f>IFERROR(INDEX(Datensatz!C$2:AAB$1543, _xlfn.AGGREGATE(15,6,(ROW(Datensatz!C$2:C$1543)-1)/(ISTEXT(INDEX(Datensatz!C$2:AAB$1543,,MATCH("I1c", Datensatz!C$1:AAB$1,0)))), ROW(A913)), MATCH("I1c", Datensatz!C$1:AAB$1,0)), "")</f>
        <v/>
      </c>
    </row>
    <row r="916" spans="1:1" x14ac:dyDescent="0.25">
      <c r="A916" t="str">
        <f>IFERROR(INDEX(Datensatz!C$2:AAB$1543, _xlfn.AGGREGATE(15,6,(ROW(Datensatz!C$2:C$1543)-1)/(ISTEXT(INDEX(Datensatz!C$2:AAB$1543,,MATCH("I1c", Datensatz!C$1:AAB$1,0)))), ROW(A914)), MATCH("I1c", Datensatz!C$1:AAB$1,0)), "")</f>
        <v/>
      </c>
    </row>
    <row r="917" spans="1:1" x14ac:dyDescent="0.25">
      <c r="A917" t="str">
        <f>IFERROR(INDEX(Datensatz!C$2:AAB$1543, _xlfn.AGGREGATE(15,6,(ROW(Datensatz!C$2:C$1543)-1)/(ISTEXT(INDEX(Datensatz!C$2:AAB$1543,,MATCH("I1c", Datensatz!C$1:AAB$1,0)))), ROW(A915)), MATCH("I1c", Datensatz!C$1:AAB$1,0)), "")</f>
        <v/>
      </c>
    </row>
    <row r="918" spans="1:1" x14ac:dyDescent="0.25">
      <c r="A918" t="str">
        <f>IFERROR(INDEX(Datensatz!C$2:AAB$1543, _xlfn.AGGREGATE(15,6,(ROW(Datensatz!C$2:C$1543)-1)/(ISTEXT(INDEX(Datensatz!C$2:AAB$1543,,MATCH("I1c", Datensatz!C$1:AAB$1,0)))), ROW(A916)), MATCH("I1c", Datensatz!C$1:AAB$1,0)), "")</f>
        <v/>
      </c>
    </row>
    <row r="919" spans="1:1" x14ac:dyDescent="0.25">
      <c r="A919" t="str">
        <f>IFERROR(INDEX(Datensatz!C$2:AAB$1543, _xlfn.AGGREGATE(15,6,(ROW(Datensatz!C$2:C$1543)-1)/(ISTEXT(INDEX(Datensatz!C$2:AAB$1543,,MATCH("I1c", Datensatz!C$1:AAB$1,0)))), ROW(A917)), MATCH("I1c", Datensatz!C$1:AAB$1,0)), "")</f>
        <v/>
      </c>
    </row>
    <row r="920" spans="1:1" x14ac:dyDescent="0.25">
      <c r="A920" t="str">
        <f>IFERROR(INDEX(Datensatz!C$2:AAB$1543, _xlfn.AGGREGATE(15,6,(ROW(Datensatz!C$2:C$1543)-1)/(ISTEXT(INDEX(Datensatz!C$2:AAB$1543,,MATCH("I1c", Datensatz!C$1:AAB$1,0)))), ROW(A918)), MATCH("I1c", Datensatz!C$1:AAB$1,0)), "")</f>
        <v/>
      </c>
    </row>
    <row r="921" spans="1:1" x14ac:dyDescent="0.25">
      <c r="A921" t="str">
        <f>IFERROR(INDEX(Datensatz!C$2:AAB$1543, _xlfn.AGGREGATE(15,6,(ROW(Datensatz!C$2:C$1543)-1)/(ISTEXT(INDEX(Datensatz!C$2:AAB$1543,,MATCH("I1c", Datensatz!C$1:AAB$1,0)))), ROW(A919)), MATCH("I1c", Datensatz!C$1:AAB$1,0)), "")</f>
        <v/>
      </c>
    </row>
    <row r="922" spans="1:1" x14ac:dyDescent="0.25">
      <c r="A922" t="str">
        <f>IFERROR(INDEX(Datensatz!C$2:AAB$1543, _xlfn.AGGREGATE(15,6,(ROW(Datensatz!C$2:C$1543)-1)/(ISTEXT(INDEX(Datensatz!C$2:AAB$1543,,MATCH("I1c", Datensatz!C$1:AAB$1,0)))), ROW(A920)), MATCH("I1c", Datensatz!C$1:AAB$1,0)), "")</f>
        <v/>
      </c>
    </row>
    <row r="923" spans="1:1" x14ac:dyDescent="0.25">
      <c r="A923" t="str">
        <f>IFERROR(INDEX(Datensatz!C$2:AAB$1543, _xlfn.AGGREGATE(15,6,(ROW(Datensatz!C$2:C$1543)-1)/(ISTEXT(INDEX(Datensatz!C$2:AAB$1543,,MATCH("I1c", Datensatz!C$1:AAB$1,0)))), ROW(A921)), MATCH("I1c", Datensatz!C$1:AAB$1,0)), "")</f>
        <v/>
      </c>
    </row>
    <row r="924" spans="1:1" x14ac:dyDescent="0.25">
      <c r="A924" t="str">
        <f>IFERROR(INDEX(Datensatz!C$2:AAB$1543, _xlfn.AGGREGATE(15,6,(ROW(Datensatz!C$2:C$1543)-1)/(ISTEXT(INDEX(Datensatz!C$2:AAB$1543,,MATCH("I1c", Datensatz!C$1:AAB$1,0)))), ROW(A922)), MATCH("I1c", Datensatz!C$1:AAB$1,0)), "")</f>
        <v/>
      </c>
    </row>
    <row r="925" spans="1:1" x14ac:dyDescent="0.25">
      <c r="A925" t="str">
        <f>IFERROR(INDEX(Datensatz!C$2:AAB$1543, _xlfn.AGGREGATE(15,6,(ROW(Datensatz!C$2:C$1543)-1)/(ISTEXT(INDEX(Datensatz!C$2:AAB$1543,,MATCH("I1c", Datensatz!C$1:AAB$1,0)))), ROW(A923)), MATCH("I1c", Datensatz!C$1:AAB$1,0)), "")</f>
        <v/>
      </c>
    </row>
    <row r="926" spans="1:1" x14ac:dyDescent="0.25">
      <c r="A926" t="str">
        <f>IFERROR(INDEX(Datensatz!C$2:AAB$1543, _xlfn.AGGREGATE(15,6,(ROW(Datensatz!C$2:C$1543)-1)/(ISTEXT(INDEX(Datensatz!C$2:AAB$1543,,MATCH("I1c", Datensatz!C$1:AAB$1,0)))), ROW(A924)), MATCH("I1c", Datensatz!C$1:AAB$1,0)), "")</f>
        <v/>
      </c>
    </row>
    <row r="927" spans="1:1" x14ac:dyDescent="0.25">
      <c r="A927" t="str">
        <f>IFERROR(INDEX(Datensatz!C$2:AAB$1543, _xlfn.AGGREGATE(15,6,(ROW(Datensatz!C$2:C$1543)-1)/(ISTEXT(INDEX(Datensatz!C$2:AAB$1543,,MATCH("I1c", Datensatz!C$1:AAB$1,0)))), ROW(A925)), MATCH("I1c", Datensatz!C$1:AAB$1,0)), "")</f>
        <v/>
      </c>
    </row>
    <row r="928" spans="1:1" x14ac:dyDescent="0.25">
      <c r="A928" t="str">
        <f>IFERROR(INDEX(Datensatz!C$2:AAB$1543, _xlfn.AGGREGATE(15,6,(ROW(Datensatz!C$2:C$1543)-1)/(ISTEXT(INDEX(Datensatz!C$2:AAB$1543,,MATCH("I1c", Datensatz!C$1:AAB$1,0)))), ROW(A926)), MATCH("I1c", Datensatz!C$1:AAB$1,0)), "")</f>
        <v/>
      </c>
    </row>
    <row r="929" spans="1:1" x14ac:dyDescent="0.25">
      <c r="A929" t="str">
        <f>IFERROR(INDEX(Datensatz!C$2:AAB$1543, _xlfn.AGGREGATE(15,6,(ROW(Datensatz!C$2:C$1543)-1)/(ISTEXT(INDEX(Datensatz!C$2:AAB$1543,,MATCH("I1c", Datensatz!C$1:AAB$1,0)))), ROW(A927)), MATCH("I1c", Datensatz!C$1:AAB$1,0)), "")</f>
        <v/>
      </c>
    </row>
    <row r="930" spans="1:1" x14ac:dyDescent="0.25">
      <c r="A930" t="str">
        <f>IFERROR(INDEX(Datensatz!C$2:AAB$1543, _xlfn.AGGREGATE(15,6,(ROW(Datensatz!C$2:C$1543)-1)/(ISTEXT(INDEX(Datensatz!C$2:AAB$1543,,MATCH("I1c", Datensatz!C$1:AAB$1,0)))), ROW(A928)), MATCH("I1c", Datensatz!C$1:AAB$1,0)), "")</f>
        <v/>
      </c>
    </row>
    <row r="931" spans="1:1" x14ac:dyDescent="0.25">
      <c r="A931" t="str">
        <f>IFERROR(INDEX(Datensatz!C$2:AAB$1543, _xlfn.AGGREGATE(15,6,(ROW(Datensatz!C$2:C$1543)-1)/(ISTEXT(INDEX(Datensatz!C$2:AAB$1543,,MATCH("I1c", Datensatz!C$1:AAB$1,0)))), ROW(A929)), MATCH("I1c", Datensatz!C$1:AAB$1,0)), "")</f>
        <v/>
      </c>
    </row>
    <row r="932" spans="1:1" x14ac:dyDescent="0.25">
      <c r="A932" t="str">
        <f>IFERROR(INDEX(Datensatz!C$2:AAB$1543, _xlfn.AGGREGATE(15,6,(ROW(Datensatz!C$2:C$1543)-1)/(ISTEXT(INDEX(Datensatz!C$2:AAB$1543,,MATCH("I1c", Datensatz!C$1:AAB$1,0)))), ROW(A930)), MATCH("I1c", Datensatz!C$1:AAB$1,0)), "")</f>
        <v/>
      </c>
    </row>
    <row r="933" spans="1:1" x14ac:dyDescent="0.25">
      <c r="A933" t="str">
        <f>IFERROR(INDEX(Datensatz!C$2:AAB$1543, _xlfn.AGGREGATE(15,6,(ROW(Datensatz!C$2:C$1543)-1)/(ISTEXT(INDEX(Datensatz!C$2:AAB$1543,,MATCH("I1c", Datensatz!C$1:AAB$1,0)))), ROW(A931)), MATCH("I1c", Datensatz!C$1:AAB$1,0)), "")</f>
        <v/>
      </c>
    </row>
    <row r="934" spans="1:1" x14ac:dyDescent="0.25">
      <c r="A934" t="str">
        <f>IFERROR(INDEX(Datensatz!C$2:AAB$1543, _xlfn.AGGREGATE(15,6,(ROW(Datensatz!C$2:C$1543)-1)/(ISTEXT(INDEX(Datensatz!C$2:AAB$1543,,MATCH("I1c", Datensatz!C$1:AAB$1,0)))), ROW(A932)), MATCH("I1c", Datensatz!C$1:AAB$1,0)), "")</f>
        <v/>
      </c>
    </row>
    <row r="935" spans="1:1" x14ac:dyDescent="0.25">
      <c r="A935" t="str">
        <f>IFERROR(INDEX(Datensatz!C$2:AAB$1543, _xlfn.AGGREGATE(15,6,(ROW(Datensatz!C$2:C$1543)-1)/(ISTEXT(INDEX(Datensatz!C$2:AAB$1543,,MATCH("I1c", Datensatz!C$1:AAB$1,0)))), ROW(A933)), MATCH("I1c", Datensatz!C$1:AAB$1,0)), "")</f>
        <v/>
      </c>
    </row>
    <row r="936" spans="1:1" x14ac:dyDescent="0.25">
      <c r="A936" t="str">
        <f>IFERROR(INDEX(Datensatz!C$2:AAB$1543, _xlfn.AGGREGATE(15,6,(ROW(Datensatz!C$2:C$1543)-1)/(ISTEXT(INDEX(Datensatz!C$2:AAB$1543,,MATCH("I1c", Datensatz!C$1:AAB$1,0)))), ROW(A934)), MATCH("I1c", Datensatz!C$1:AAB$1,0)), "")</f>
        <v/>
      </c>
    </row>
    <row r="937" spans="1:1" x14ac:dyDescent="0.25">
      <c r="A937" t="str">
        <f>IFERROR(INDEX(Datensatz!C$2:AAB$1543, _xlfn.AGGREGATE(15,6,(ROW(Datensatz!C$2:C$1543)-1)/(ISTEXT(INDEX(Datensatz!C$2:AAB$1543,,MATCH("I1c", Datensatz!C$1:AAB$1,0)))), ROW(A935)), MATCH("I1c", Datensatz!C$1:AAB$1,0)), "")</f>
        <v/>
      </c>
    </row>
    <row r="938" spans="1:1" x14ac:dyDescent="0.25">
      <c r="A938" t="str">
        <f>IFERROR(INDEX(Datensatz!C$2:AAB$1543, _xlfn.AGGREGATE(15,6,(ROW(Datensatz!C$2:C$1543)-1)/(ISTEXT(INDEX(Datensatz!C$2:AAB$1543,,MATCH("I1c", Datensatz!C$1:AAB$1,0)))), ROW(A936)), MATCH("I1c", Datensatz!C$1:AAB$1,0)), "")</f>
        <v/>
      </c>
    </row>
    <row r="939" spans="1:1" x14ac:dyDescent="0.25">
      <c r="A939" t="str">
        <f>IFERROR(INDEX(Datensatz!C$2:AAB$1543, _xlfn.AGGREGATE(15,6,(ROW(Datensatz!C$2:C$1543)-1)/(ISTEXT(INDEX(Datensatz!C$2:AAB$1543,,MATCH("I1c", Datensatz!C$1:AAB$1,0)))), ROW(A937)), MATCH("I1c", Datensatz!C$1:AAB$1,0)), "")</f>
        <v/>
      </c>
    </row>
    <row r="940" spans="1:1" x14ac:dyDescent="0.25">
      <c r="A940" t="str">
        <f>IFERROR(INDEX(Datensatz!C$2:AAB$1543, _xlfn.AGGREGATE(15,6,(ROW(Datensatz!C$2:C$1543)-1)/(ISTEXT(INDEX(Datensatz!C$2:AAB$1543,,MATCH("I1c", Datensatz!C$1:AAB$1,0)))), ROW(A938)), MATCH("I1c", Datensatz!C$1:AAB$1,0)), "")</f>
        <v/>
      </c>
    </row>
    <row r="941" spans="1:1" x14ac:dyDescent="0.25">
      <c r="A941" t="str">
        <f>IFERROR(INDEX(Datensatz!C$2:AAB$1543, _xlfn.AGGREGATE(15,6,(ROW(Datensatz!C$2:C$1543)-1)/(ISTEXT(INDEX(Datensatz!C$2:AAB$1543,,MATCH("I1c", Datensatz!C$1:AAB$1,0)))), ROW(A939)), MATCH("I1c", Datensatz!C$1:AAB$1,0)), "")</f>
        <v/>
      </c>
    </row>
    <row r="942" spans="1:1" x14ac:dyDescent="0.25">
      <c r="A942" t="str">
        <f>IFERROR(INDEX(Datensatz!C$2:AAB$1543, _xlfn.AGGREGATE(15,6,(ROW(Datensatz!C$2:C$1543)-1)/(ISTEXT(INDEX(Datensatz!C$2:AAB$1543,,MATCH("I1c", Datensatz!C$1:AAB$1,0)))), ROW(A940)), MATCH("I1c", Datensatz!C$1:AAB$1,0)), "")</f>
        <v/>
      </c>
    </row>
    <row r="943" spans="1:1" x14ac:dyDescent="0.25">
      <c r="A943" t="str">
        <f>IFERROR(INDEX(Datensatz!C$2:AAB$1543, _xlfn.AGGREGATE(15,6,(ROW(Datensatz!C$2:C$1543)-1)/(ISTEXT(INDEX(Datensatz!C$2:AAB$1543,,MATCH("I1c", Datensatz!C$1:AAB$1,0)))), ROW(A941)), MATCH("I1c", Datensatz!C$1:AAB$1,0)), "")</f>
        <v/>
      </c>
    </row>
    <row r="944" spans="1:1" x14ac:dyDescent="0.25">
      <c r="A944" t="str">
        <f>IFERROR(INDEX(Datensatz!C$2:AAB$1543, _xlfn.AGGREGATE(15,6,(ROW(Datensatz!C$2:C$1543)-1)/(ISTEXT(INDEX(Datensatz!C$2:AAB$1543,,MATCH("I1c", Datensatz!C$1:AAB$1,0)))), ROW(A942)), MATCH("I1c", Datensatz!C$1:AAB$1,0)), "")</f>
        <v/>
      </c>
    </row>
    <row r="945" spans="1:1" x14ac:dyDescent="0.25">
      <c r="A945" t="str">
        <f>IFERROR(INDEX(Datensatz!C$2:AAB$1543, _xlfn.AGGREGATE(15,6,(ROW(Datensatz!C$2:C$1543)-1)/(ISTEXT(INDEX(Datensatz!C$2:AAB$1543,,MATCH("I1c", Datensatz!C$1:AAB$1,0)))), ROW(A943)), MATCH("I1c", Datensatz!C$1:AAB$1,0)), "")</f>
        <v/>
      </c>
    </row>
    <row r="946" spans="1:1" x14ac:dyDescent="0.25">
      <c r="A946" t="str">
        <f>IFERROR(INDEX(Datensatz!C$2:AAB$1543, _xlfn.AGGREGATE(15,6,(ROW(Datensatz!C$2:C$1543)-1)/(ISTEXT(INDEX(Datensatz!C$2:AAB$1543,,MATCH("I1c", Datensatz!C$1:AAB$1,0)))), ROW(A944)), MATCH("I1c", Datensatz!C$1:AAB$1,0)), "")</f>
        <v/>
      </c>
    </row>
    <row r="947" spans="1:1" x14ac:dyDescent="0.25">
      <c r="A947" t="str">
        <f>IFERROR(INDEX(Datensatz!C$2:AAB$1543, _xlfn.AGGREGATE(15,6,(ROW(Datensatz!C$2:C$1543)-1)/(ISTEXT(INDEX(Datensatz!C$2:AAB$1543,,MATCH("I1c", Datensatz!C$1:AAB$1,0)))), ROW(A945)), MATCH("I1c", Datensatz!C$1:AAB$1,0)), "")</f>
        <v/>
      </c>
    </row>
    <row r="948" spans="1:1" x14ac:dyDescent="0.25">
      <c r="A948" t="str">
        <f>IFERROR(INDEX(Datensatz!C$2:AAB$1543, _xlfn.AGGREGATE(15,6,(ROW(Datensatz!C$2:C$1543)-1)/(ISTEXT(INDEX(Datensatz!C$2:AAB$1543,,MATCH("I1c", Datensatz!C$1:AAB$1,0)))), ROW(A946)), MATCH("I1c", Datensatz!C$1:AAB$1,0)), "")</f>
        <v/>
      </c>
    </row>
    <row r="949" spans="1:1" x14ac:dyDescent="0.25">
      <c r="A949" t="str">
        <f>IFERROR(INDEX(Datensatz!C$2:AAB$1543, _xlfn.AGGREGATE(15,6,(ROW(Datensatz!C$2:C$1543)-1)/(ISTEXT(INDEX(Datensatz!C$2:AAB$1543,,MATCH("I1c", Datensatz!C$1:AAB$1,0)))), ROW(A947)), MATCH("I1c", Datensatz!C$1:AAB$1,0)), "")</f>
        <v/>
      </c>
    </row>
    <row r="950" spans="1:1" x14ac:dyDescent="0.25">
      <c r="A950" t="str">
        <f>IFERROR(INDEX(Datensatz!C$2:AAB$1543, _xlfn.AGGREGATE(15,6,(ROW(Datensatz!C$2:C$1543)-1)/(ISTEXT(INDEX(Datensatz!C$2:AAB$1543,,MATCH("I1c", Datensatz!C$1:AAB$1,0)))), ROW(A948)), MATCH("I1c", Datensatz!C$1:AAB$1,0)), "")</f>
        <v/>
      </c>
    </row>
    <row r="951" spans="1:1" x14ac:dyDescent="0.25">
      <c r="A951" t="str">
        <f>IFERROR(INDEX(Datensatz!C$2:AAB$1543, _xlfn.AGGREGATE(15,6,(ROW(Datensatz!C$2:C$1543)-1)/(ISTEXT(INDEX(Datensatz!C$2:AAB$1543,,MATCH("I1c", Datensatz!C$1:AAB$1,0)))), ROW(A949)), MATCH("I1c", Datensatz!C$1:AAB$1,0)), "")</f>
        <v/>
      </c>
    </row>
    <row r="952" spans="1:1" x14ac:dyDescent="0.25">
      <c r="A952" t="str">
        <f>IFERROR(INDEX(Datensatz!C$2:AAB$1543, _xlfn.AGGREGATE(15,6,(ROW(Datensatz!C$2:C$1543)-1)/(ISTEXT(INDEX(Datensatz!C$2:AAB$1543,,MATCH("I1c", Datensatz!C$1:AAB$1,0)))), ROW(A950)), MATCH("I1c", Datensatz!C$1:AAB$1,0)), "")</f>
        <v/>
      </c>
    </row>
    <row r="953" spans="1:1" x14ac:dyDescent="0.25">
      <c r="A953" t="str">
        <f>IFERROR(INDEX(Datensatz!C$2:AAB$1543, _xlfn.AGGREGATE(15,6,(ROW(Datensatz!C$2:C$1543)-1)/(ISTEXT(INDEX(Datensatz!C$2:AAB$1543,,MATCH("I1c", Datensatz!C$1:AAB$1,0)))), ROW(A951)), MATCH("I1c", Datensatz!C$1:AAB$1,0)), "")</f>
        <v/>
      </c>
    </row>
    <row r="954" spans="1:1" x14ac:dyDescent="0.25">
      <c r="A954" t="str">
        <f>IFERROR(INDEX(Datensatz!C$2:AAB$1543, _xlfn.AGGREGATE(15,6,(ROW(Datensatz!C$2:C$1543)-1)/(ISTEXT(INDEX(Datensatz!C$2:AAB$1543,,MATCH("I1c", Datensatz!C$1:AAB$1,0)))), ROW(A952)), MATCH("I1c", Datensatz!C$1:AAB$1,0)), "")</f>
        <v/>
      </c>
    </row>
    <row r="955" spans="1:1" x14ac:dyDescent="0.25">
      <c r="A955" t="str">
        <f>IFERROR(INDEX(Datensatz!C$2:AAB$1543, _xlfn.AGGREGATE(15,6,(ROW(Datensatz!C$2:C$1543)-1)/(ISTEXT(INDEX(Datensatz!C$2:AAB$1543,,MATCH("I1c", Datensatz!C$1:AAB$1,0)))), ROW(A953)), MATCH("I1c", Datensatz!C$1:AAB$1,0)), "")</f>
        <v/>
      </c>
    </row>
    <row r="956" spans="1:1" x14ac:dyDescent="0.25">
      <c r="A956" t="str">
        <f>IFERROR(INDEX(Datensatz!C$2:AAB$1543, _xlfn.AGGREGATE(15,6,(ROW(Datensatz!C$2:C$1543)-1)/(ISTEXT(INDEX(Datensatz!C$2:AAB$1543,,MATCH("I1c", Datensatz!C$1:AAB$1,0)))), ROW(A954)), MATCH("I1c", Datensatz!C$1:AAB$1,0)), "")</f>
        <v/>
      </c>
    </row>
    <row r="957" spans="1:1" x14ac:dyDescent="0.25">
      <c r="A957" t="str">
        <f>IFERROR(INDEX(Datensatz!C$2:AAB$1543, _xlfn.AGGREGATE(15,6,(ROW(Datensatz!C$2:C$1543)-1)/(ISTEXT(INDEX(Datensatz!C$2:AAB$1543,,MATCH("I1c", Datensatz!C$1:AAB$1,0)))), ROW(A955)), MATCH("I1c", Datensatz!C$1:AAB$1,0)), "")</f>
        <v/>
      </c>
    </row>
    <row r="958" spans="1:1" x14ac:dyDescent="0.25">
      <c r="A958" t="str">
        <f>IFERROR(INDEX(Datensatz!C$2:AAB$1543, _xlfn.AGGREGATE(15,6,(ROW(Datensatz!C$2:C$1543)-1)/(ISTEXT(INDEX(Datensatz!C$2:AAB$1543,,MATCH("I1c", Datensatz!C$1:AAB$1,0)))), ROW(A956)), MATCH("I1c", Datensatz!C$1:AAB$1,0)), "")</f>
        <v/>
      </c>
    </row>
    <row r="959" spans="1:1" x14ac:dyDescent="0.25">
      <c r="A959" t="str">
        <f>IFERROR(INDEX(Datensatz!C$2:AAB$1543, _xlfn.AGGREGATE(15,6,(ROW(Datensatz!C$2:C$1543)-1)/(ISTEXT(INDEX(Datensatz!C$2:AAB$1543,,MATCH("I1c", Datensatz!C$1:AAB$1,0)))), ROW(A957)), MATCH("I1c", Datensatz!C$1:AAB$1,0)), "")</f>
        <v/>
      </c>
    </row>
    <row r="960" spans="1:1" x14ac:dyDescent="0.25">
      <c r="A960" t="str">
        <f>IFERROR(INDEX(Datensatz!C$2:AAB$1543, _xlfn.AGGREGATE(15,6,(ROW(Datensatz!C$2:C$1543)-1)/(ISTEXT(INDEX(Datensatz!C$2:AAB$1543,,MATCH("I1c", Datensatz!C$1:AAB$1,0)))), ROW(A958)), MATCH("I1c", Datensatz!C$1:AAB$1,0)), "")</f>
        <v/>
      </c>
    </row>
    <row r="961" spans="1:1" x14ac:dyDescent="0.25">
      <c r="A961" t="str">
        <f>IFERROR(INDEX(Datensatz!C$2:AAB$1543, _xlfn.AGGREGATE(15,6,(ROW(Datensatz!C$2:C$1543)-1)/(ISTEXT(INDEX(Datensatz!C$2:AAB$1543,,MATCH("I1c", Datensatz!C$1:AAB$1,0)))), ROW(A959)), MATCH("I1c", Datensatz!C$1:AAB$1,0)), "")</f>
        <v/>
      </c>
    </row>
    <row r="962" spans="1:1" x14ac:dyDescent="0.25">
      <c r="A962" t="str">
        <f>IFERROR(INDEX(Datensatz!C$2:AAB$1543, _xlfn.AGGREGATE(15,6,(ROW(Datensatz!C$2:C$1543)-1)/(ISTEXT(INDEX(Datensatz!C$2:AAB$1543,,MATCH("I1c", Datensatz!C$1:AAB$1,0)))), ROW(A960)), MATCH("I1c", Datensatz!C$1:AAB$1,0)), "")</f>
        <v/>
      </c>
    </row>
    <row r="963" spans="1:1" x14ac:dyDescent="0.25">
      <c r="A963" t="str">
        <f>IFERROR(INDEX(Datensatz!C$2:AAB$1543, _xlfn.AGGREGATE(15,6,(ROW(Datensatz!C$2:C$1543)-1)/(ISTEXT(INDEX(Datensatz!C$2:AAB$1543,,MATCH("I1c", Datensatz!C$1:AAB$1,0)))), ROW(A961)), MATCH("I1c", Datensatz!C$1:AAB$1,0)), "")</f>
        <v/>
      </c>
    </row>
    <row r="964" spans="1:1" x14ac:dyDescent="0.25">
      <c r="A964" t="str">
        <f>IFERROR(INDEX(Datensatz!C$2:AAB$1543, _xlfn.AGGREGATE(15,6,(ROW(Datensatz!C$2:C$1543)-1)/(ISTEXT(INDEX(Datensatz!C$2:AAB$1543,,MATCH("I1c", Datensatz!C$1:AAB$1,0)))), ROW(A962)), MATCH("I1c", Datensatz!C$1:AAB$1,0)), "")</f>
        <v/>
      </c>
    </row>
    <row r="965" spans="1:1" x14ac:dyDescent="0.25">
      <c r="A965" t="str">
        <f>IFERROR(INDEX(Datensatz!C$2:AAB$1543, _xlfn.AGGREGATE(15,6,(ROW(Datensatz!C$2:C$1543)-1)/(ISTEXT(INDEX(Datensatz!C$2:AAB$1543,,MATCH("I1c", Datensatz!C$1:AAB$1,0)))), ROW(A963)), MATCH("I1c", Datensatz!C$1:AAB$1,0)), "")</f>
        <v/>
      </c>
    </row>
    <row r="966" spans="1:1" x14ac:dyDescent="0.25">
      <c r="A966" t="str">
        <f>IFERROR(INDEX(Datensatz!C$2:AAB$1543, _xlfn.AGGREGATE(15,6,(ROW(Datensatz!C$2:C$1543)-1)/(ISTEXT(INDEX(Datensatz!C$2:AAB$1543,,MATCH("I1c", Datensatz!C$1:AAB$1,0)))), ROW(A964)), MATCH("I1c", Datensatz!C$1:AAB$1,0)), "")</f>
        <v/>
      </c>
    </row>
    <row r="967" spans="1:1" x14ac:dyDescent="0.25">
      <c r="A967" t="str">
        <f>IFERROR(INDEX(Datensatz!C$2:AAB$1543, _xlfn.AGGREGATE(15,6,(ROW(Datensatz!C$2:C$1543)-1)/(ISTEXT(INDEX(Datensatz!C$2:AAB$1543,,MATCH("I1c", Datensatz!C$1:AAB$1,0)))), ROW(A965)), MATCH("I1c", Datensatz!C$1:AAB$1,0)), "")</f>
        <v/>
      </c>
    </row>
    <row r="968" spans="1:1" x14ac:dyDescent="0.25">
      <c r="A968" t="str">
        <f>IFERROR(INDEX(Datensatz!C$2:AAB$1543, _xlfn.AGGREGATE(15,6,(ROW(Datensatz!C$2:C$1543)-1)/(ISTEXT(INDEX(Datensatz!C$2:AAB$1543,,MATCH("I1c", Datensatz!C$1:AAB$1,0)))), ROW(A966)), MATCH("I1c", Datensatz!C$1:AAB$1,0)), "")</f>
        <v/>
      </c>
    </row>
    <row r="969" spans="1:1" x14ac:dyDescent="0.25">
      <c r="A969" t="str">
        <f>IFERROR(INDEX(Datensatz!C$2:AAB$1543, _xlfn.AGGREGATE(15,6,(ROW(Datensatz!C$2:C$1543)-1)/(ISTEXT(INDEX(Datensatz!C$2:AAB$1543,,MATCH("I1c", Datensatz!C$1:AAB$1,0)))), ROW(A967)), MATCH("I1c", Datensatz!C$1:AAB$1,0)), "")</f>
        <v/>
      </c>
    </row>
    <row r="970" spans="1:1" x14ac:dyDescent="0.25">
      <c r="A970" t="str">
        <f>IFERROR(INDEX(Datensatz!C$2:AAB$1543, _xlfn.AGGREGATE(15,6,(ROW(Datensatz!C$2:C$1543)-1)/(ISTEXT(INDEX(Datensatz!C$2:AAB$1543,,MATCH("I1c", Datensatz!C$1:AAB$1,0)))), ROW(A968)), MATCH("I1c", Datensatz!C$1:AAB$1,0)), "")</f>
        <v/>
      </c>
    </row>
    <row r="971" spans="1:1" x14ac:dyDescent="0.25">
      <c r="A971" t="str">
        <f>IFERROR(INDEX(Datensatz!C$2:AAB$1543, _xlfn.AGGREGATE(15,6,(ROW(Datensatz!C$2:C$1543)-1)/(ISTEXT(INDEX(Datensatz!C$2:AAB$1543,,MATCH("I1c", Datensatz!C$1:AAB$1,0)))), ROW(A969)), MATCH("I1c", Datensatz!C$1:AAB$1,0)), "")</f>
        <v/>
      </c>
    </row>
    <row r="972" spans="1:1" x14ac:dyDescent="0.25">
      <c r="A972" t="str">
        <f>IFERROR(INDEX(Datensatz!C$2:AAB$1543, _xlfn.AGGREGATE(15,6,(ROW(Datensatz!C$2:C$1543)-1)/(ISTEXT(INDEX(Datensatz!C$2:AAB$1543,,MATCH("I1c", Datensatz!C$1:AAB$1,0)))), ROW(A970)), MATCH("I1c", Datensatz!C$1:AAB$1,0)), "")</f>
        <v/>
      </c>
    </row>
    <row r="973" spans="1:1" x14ac:dyDescent="0.25">
      <c r="A973" t="str">
        <f>IFERROR(INDEX(Datensatz!C$2:AAB$1543, _xlfn.AGGREGATE(15,6,(ROW(Datensatz!C$2:C$1543)-1)/(ISTEXT(INDEX(Datensatz!C$2:AAB$1543,,MATCH("I1c", Datensatz!C$1:AAB$1,0)))), ROW(A971)), MATCH("I1c", Datensatz!C$1:AAB$1,0)), "")</f>
        <v/>
      </c>
    </row>
    <row r="974" spans="1:1" x14ac:dyDescent="0.25">
      <c r="A974" t="str">
        <f>IFERROR(INDEX(Datensatz!C$2:AAB$1543, _xlfn.AGGREGATE(15,6,(ROW(Datensatz!C$2:C$1543)-1)/(ISTEXT(INDEX(Datensatz!C$2:AAB$1543,,MATCH("I1c", Datensatz!C$1:AAB$1,0)))), ROW(A972)), MATCH("I1c", Datensatz!C$1:AAB$1,0)), "")</f>
        <v/>
      </c>
    </row>
    <row r="975" spans="1:1" x14ac:dyDescent="0.25">
      <c r="A975" t="str">
        <f>IFERROR(INDEX(Datensatz!C$2:AAB$1543, _xlfn.AGGREGATE(15,6,(ROW(Datensatz!C$2:C$1543)-1)/(ISTEXT(INDEX(Datensatz!C$2:AAB$1543,,MATCH("I1c", Datensatz!C$1:AAB$1,0)))), ROW(A973)), MATCH("I1c", Datensatz!C$1:AAB$1,0)), "")</f>
        <v/>
      </c>
    </row>
    <row r="976" spans="1:1" x14ac:dyDescent="0.25">
      <c r="A976" t="str">
        <f>IFERROR(INDEX(Datensatz!C$2:AAB$1543, _xlfn.AGGREGATE(15,6,(ROW(Datensatz!C$2:C$1543)-1)/(ISTEXT(INDEX(Datensatz!C$2:AAB$1543,,MATCH("I1c", Datensatz!C$1:AAB$1,0)))), ROW(A974)), MATCH("I1c", Datensatz!C$1:AAB$1,0)), "")</f>
        <v/>
      </c>
    </row>
    <row r="977" spans="1:1" x14ac:dyDescent="0.25">
      <c r="A977" t="str">
        <f>IFERROR(INDEX(Datensatz!C$2:AAB$1543, _xlfn.AGGREGATE(15,6,(ROW(Datensatz!C$2:C$1543)-1)/(ISTEXT(INDEX(Datensatz!C$2:AAB$1543,,MATCH("I1c", Datensatz!C$1:AAB$1,0)))), ROW(A975)), MATCH("I1c", Datensatz!C$1:AAB$1,0)), "")</f>
        <v/>
      </c>
    </row>
    <row r="978" spans="1:1" x14ac:dyDescent="0.25">
      <c r="A978" t="str">
        <f>IFERROR(INDEX(Datensatz!C$2:AAB$1543, _xlfn.AGGREGATE(15,6,(ROW(Datensatz!C$2:C$1543)-1)/(ISTEXT(INDEX(Datensatz!C$2:AAB$1543,,MATCH("I1c", Datensatz!C$1:AAB$1,0)))), ROW(A976)), MATCH("I1c", Datensatz!C$1:AAB$1,0)), "")</f>
        <v/>
      </c>
    </row>
    <row r="979" spans="1:1" x14ac:dyDescent="0.25">
      <c r="A979" t="str">
        <f>IFERROR(INDEX(Datensatz!C$2:AAB$1543, _xlfn.AGGREGATE(15,6,(ROW(Datensatz!C$2:C$1543)-1)/(ISTEXT(INDEX(Datensatz!C$2:AAB$1543,,MATCH("I1c", Datensatz!C$1:AAB$1,0)))), ROW(A977)), MATCH("I1c", Datensatz!C$1:AAB$1,0)), "")</f>
        <v/>
      </c>
    </row>
    <row r="980" spans="1:1" x14ac:dyDescent="0.25">
      <c r="A980" t="str">
        <f>IFERROR(INDEX(Datensatz!C$2:AAB$1543, _xlfn.AGGREGATE(15,6,(ROW(Datensatz!C$2:C$1543)-1)/(ISTEXT(INDEX(Datensatz!C$2:AAB$1543,,MATCH("I1c", Datensatz!C$1:AAB$1,0)))), ROW(A978)), MATCH("I1c", Datensatz!C$1:AAB$1,0)), "")</f>
        <v/>
      </c>
    </row>
    <row r="981" spans="1:1" x14ac:dyDescent="0.25">
      <c r="A981" t="str">
        <f>IFERROR(INDEX(Datensatz!C$2:AAB$1543, _xlfn.AGGREGATE(15,6,(ROW(Datensatz!C$2:C$1543)-1)/(ISTEXT(INDEX(Datensatz!C$2:AAB$1543,,MATCH("I1c", Datensatz!C$1:AAB$1,0)))), ROW(A979)), MATCH("I1c", Datensatz!C$1:AAB$1,0)), "")</f>
        <v/>
      </c>
    </row>
    <row r="982" spans="1:1" x14ac:dyDescent="0.25">
      <c r="A982" t="str">
        <f>IFERROR(INDEX(Datensatz!C$2:AAB$1543, _xlfn.AGGREGATE(15,6,(ROW(Datensatz!C$2:C$1543)-1)/(ISTEXT(INDEX(Datensatz!C$2:AAB$1543,,MATCH("I1c", Datensatz!C$1:AAB$1,0)))), ROW(A980)), MATCH("I1c", Datensatz!C$1:AAB$1,0)), "")</f>
        <v/>
      </c>
    </row>
    <row r="983" spans="1:1" x14ac:dyDescent="0.25">
      <c r="A983" t="str">
        <f>IFERROR(INDEX(Datensatz!C$2:AAB$1543, _xlfn.AGGREGATE(15,6,(ROW(Datensatz!C$2:C$1543)-1)/(ISTEXT(INDEX(Datensatz!C$2:AAB$1543,,MATCH("I1c", Datensatz!C$1:AAB$1,0)))), ROW(A981)), MATCH("I1c", Datensatz!C$1:AAB$1,0)), "")</f>
        <v/>
      </c>
    </row>
    <row r="984" spans="1:1" x14ac:dyDescent="0.25">
      <c r="A984" t="str">
        <f>IFERROR(INDEX(Datensatz!C$2:AAB$1543, _xlfn.AGGREGATE(15,6,(ROW(Datensatz!C$2:C$1543)-1)/(ISTEXT(INDEX(Datensatz!C$2:AAB$1543,,MATCH("I1c", Datensatz!C$1:AAB$1,0)))), ROW(A982)), MATCH("I1c", Datensatz!C$1:AAB$1,0)), "")</f>
        <v/>
      </c>
    </row>
    <row r="985" spans="1:1" x14ac:dyDescent="0.25">
      <c r="A985" t="str">
        <f>IFERROR(INDEX(Datensatz!C$2:AAB$1543, _xlfn.AGGREGATE(15,6,(ROW(Datensatz!C$2:C$1543)-1)/(ISTEXT(INDEX(Datensatz!C$2:AAB$1543,,MATCH("I1c", Datensatz!C$1:AAB$1,0)))), ROW(A983)), MATCH("I1c", Datensatz!C$1:AAB$1,0)), "")</f>
        <v/>
      </c>
    </row>
    <row r="986" spans="1:1" x14ac:dyDescent="0.25">
      <c r="A986" t="str">
        <f>IFERROR(INDEX(Datensatz!C$2:AAB$1543, _xlfn.AGGREGATE(15,6,(ROW(Datensatz!C$2:C$1543)-1)/(ISTEXT(INDEX(Datensatz!C$2:AAB$1543,,MATCH("I1c", Datensatz!C$1:AAB$1,0)))), ROW(A984)), MATCH("I1c", Datensatz!C$1:AAB$1,0)), "")</f>
        <v/>
      </c>
    </row>
    <row r="987" spans="1:1" x14ac:dyDescent="0.25">
      <c r="A987" t="str">
        <f>IFERROR(INDEX(Datensatz!C$2:AAB$1543, _xlfn.AGGREGATE(15,6,(ROW(Datensatz!C$2:C$1543)-1)/(ISTEXT(INDEX(Datensatz!C$2:AAB$1543,,MATCH("I1c", Datensatz!C$1:AAB$1,0)))), ROW(A985)), MATCH("I1c", Datensatz!C$1:AAB$1,0)), "")</f>
        <v/>
      </c>
    </row>
    <row r="988" spans="1:1" x14ac:dyDescent="0.25">
      <c r="A988" t="str">
        <f>IFERROR(INDEX(Datensatz!C$2:AAB$1543, _xlfn.AGGREGATE(15,6,(ROW(Datensatz!C$2:C$1543)-1)/(ISTEXT(INDEX(Datensatz!C$2:AAB$1543,,MATCH("I1c", Datensatz!C$1:AAB$1,0)))), ROW(A986)), MATCH("I1c", Datensatz!C$1:AAB$1,0)), "")</f>
        <v/>
      </c>
    </row>
    <row r="989" spans="1:1" x14ac:dyDescent="0.25">
      <c r="A989" t="str">
        <f>IFERROR(INDEX(Datensatz!C$2:AAB$1543, _xlfn.AGGREGATE(15,6,(ROW(Datensatz!C$2:C$1543)-1)/(ISTEXT(INDEX(Datensatz!C$2:AAB$1543,,MATCH("I1c", Datensatz!C$1:AAB$1,0)))), ROW(A987)), MATCH("I1c", Datensatz!C$1:AAB$1,0)), "")</f>
        <v/>
      </c>
    </row>
    <row r="990" spans="1:1" x14ac:dyDescent="0.25">
      <c r="A990" t="str">
        <f>IFERROR(INDEX(Datensatz!C$2:AAB$1543, _xlfn.AGGREGATE(15,6,(ROW(Datensatz!C$2:C$1543)-1)/(ISTEXT(INDEX(Datensatz!C$2:AAB$1543,,MATCH("I1c", Datensatz!C$1:AAB$1,0)))), ROW(A988)), MATCH("I1c", Datensatz!C$1:AAB$1,0)), "")</f>
        <v/>
      </c>
    </row>
    <row r="991" spans="1:1" x14ac:dyDescent="0.25">
      <c r="A991" t="str">
        <f>IFERROR(INDEX(Datensatz!C$2:AAB$1543, _xlfn.AGGREGATE(15,6,(ROW(Datensatz!C$2:C$1543)-1)/(ISTEXT(INDEX(Datensatz!C$2:AAB$1543,,MATCH("I1c", Datensatz!C$1:AAB$1,0)))), ROW(A989)), MATCH("I1c", Datensatz!C$1:AAB$1,0)), "")</f>
        <v/>
      </c>
    </row>
    <row r="992" spans="1:1" x14ac:dyDescent="0.25">
      <c r="A992" t="str">
        <f>IFERROR(INDEX(Datensatz!C$2:AAB$1543, _xlfn.AGGREGATE(15,6,(ROW(Datensatz!C$2:C$1543)-1)/(ISTEXT(INDEX(Datensatz!C$2:AAB$1543,,MATCH("I1c", Datensatz!C$1:AAB$1,0)))), ROW(A990)), MATCH("I1c", Datensatz!C$1:AAB$1,0)), "")</f>
        <v/>
      </c>
    </row>
    <row r="993" spans="1:1" x14ac:dyDescent="0.25">
      <c r="A993" t="str">
        <f>IFERROR(INDEX(Datensatz!C$2:AAB$1543, _xlfn.AGGREGATE(15,6,(ROW(Datensatz!C$2:C$1543)-1)/(ISTEXT(INDEX(Datensatz!C$2:AAB$1543,,MATCH("I1c", Datensatz!C$1:AAB$1,0)))), ROW(A991)), MATCH("I1c", Datensatz!C$1:AAB$1,0)), "")</f>
        <v/>
      </c>
    </row>
    <row r="994" spans="1:1" x14ac:dyDescent="0.25">
      <c r="A994" t="str">
        <f>IFERROR(INDEX(Datensatz!C$2:AAB$1543, _xlfn.AGGREGATE(15,6,(ROW(Datensatz!C$2:C$1543)-1)/(ISTEXT(INDEX(Datensatz!C$2:AAB$1543,,MATCH("I1c", Datensatz!C$1:AAB$1,0)))), ROW(A992)), MATCH("I1c", Datensatz!C$1:AAB$1,0)), "")</f>
        <v/>
      </c>
    </row>
    <row r="995" spans="1:1" x14ac:dyDescent="0.25">
      <c r="A995" t="str">
        <f>IFERROR(INDEX(Datensatz!C$2:AAB$1543, _xlfn.AGGREGATE(15,6,(ROW(Datensatz!C$2:C$1543)-1)/(ISTEXT(INDEX(Datensatz!C$2:AAB$1543,,MATCH("I1c", Datensatz!C$1:AAB$1,0)))), ROW(A993)), MATCH("I1c", Datensatz!C$1:AAB$1,0)), "")</f>
        <v/>
      </c>
    </row>
    <row r="996" spans="1:1" x14ac:dyDescent="0.25">
      <c r="A996" t="str">
        <f>IFERROR(INDEX(Datensatz!C$2:AAB$1543, _xlfn.AGGREGATE(15,6,(ROW(Datensatz!C$2:C$1543)-1)/(ISTEXT(INDEX(Datensatz!C$2:AAB$1543,,MATCH("I1c", Datensatz!C$1:AAB$1,0)))), ROW(A994)), MATCH("I1c", Datensatz!C$1:AAB$1,0)), "")</f>
        <v/>
      </c>
    </row>
    <row r="997" spans="1:1" x14ac:dyDescent="0.25">
      <c r="A997" t="str">
        <f>IFERROR(INDEX(Datensatz!C$2:AAB$1543, _xlfn.AGGREGATE(15,6,(ROW(Datensatz!C$2:C$1543)-1)/(ISTEXT(INDEX(Datensatz!C$2:AAB$1543,,MATCH("I1c", Datensatz!C$1:AAB$1,0)))), ROW(A995)), MATCH("I1c", Datensatz!C$1:AAB$1,0)), "")</f>
        <v/>
      </c>
    </row>
    <row r="998" spans="1:1" x14ac:dyDescent="0.25">
      <c r="A998" t="str">
        <f>IFERROR(INDEX(Datensatz!C$2:AAB$1543, _xlfn.AGGREGATE(15,6,(ROW(Datensatz!C$2:C$1543)-1)/(ISTEXT(INDEX(Datensatz!C$2:AAB$1543,,MATCH("I1c", Datensatz!C$1:AAB$1,0)))), ROW(A996)), MATCH("I1c", Datensatz!C$1:AAB$1,0)), "")</f>
        <v/>
      </c>
    </row>
    <row r="999" spans="1:1" x14ac:dyDescent="0.25">
      <c r="A999" t="str">
        <f>IFERROR(INDEX(Datensatz!C$2:AAB$1543, _xlfn.AGGREGATE(15,6,(ROW(Datensatz!C$2:C$1543)-1)/(ISTEXT(INDEX(Datensatz!C$2:AAB$1543,,MATCH("I1c", Datensatz!C$1:AAB$1,0)))), ROW(A997)), MATCH("I1c", Datensatz!C$1:AAB$1,0)), "")</f>
        <v/>
      </c>
    </row>
    <row r="1000" spans="1:1" x14ac:dyDescent="0.25">
      <c r="A1000" t="str">
        <f>IFERROR(INDEX(Datensatz!C$2:AAB$1543, _xlfn.AGGREGATE(15,6,(ROW(Datensatz!C$2:C$1543)-1)/(ISTEXT(INDEX(Datensatz!C$2:AAB$1543,,MATCH("I1c", Datensatz!C$1:AAB$1,0)))), ROW(A998)), MATCH("I1c", Datensatz!C$1:AAB$1,0)), "")</f>
        <v/>
      </c>
    </row>
    <row r="1001" spans="1:1" x14ac:dyDescent="0.25">
      <c r="A1001" t="str">
        <f>IFERROR(INDEX(Datensatz!C$2:AAB$1543, _xlfn.AGGREGATE(15,6,(ROW(Datensatz!C$2:C$1543)-1)/(ISTEXT(INDEX(Datensatz!C$2:AAB$1543,,MATCH("I1c", Datensatz!C$1:AAB$1,0)))), ROW(A999)), MATCH("I1c", Datensatz!C$1:AAB$1,0)), "")</f>
        <v/>
      </c>
    </row>
    <row r="1002" spans="1:1" x14ac:dyDescent="0.25">
      <c r="A1002" t="str">
        <f>IFERROR(INDEX(Datensatz!C$2:AAB$1543, _xlfn.AGGREGATE(15,6,(ROW(Datensatz!C$2:C$1543)-1)/(ISTEXT(INDEX(Datensatz!C$2:AAB$1543,,MATCH("I1c", Datensatz!C$1:AAB$1,0)))), ROW(A1000)), MATCH("I1c", Datensatz!C$1:AAB$1,0)), "")</f>
        <v/>
      </c>
    </row>
    <row r="1003" spans="1:1" x14ac:dyDescent="0.25">
      <c r="A1003" t="str">
        <f>IFERROR(INDEX(Datensatz!C$2:AAB$1543, _xlfn.AGGREGATE(15,6,(ROW(Datensatz!C$2:C$1543)-1)/(ISTEXT(INDEX(Datensatz!C$2:AAB$1543,,MATCH("I1c", Datensatz!C$1:AAB$1,0)))), ROW(A1001)), MATCH("I1c", Datensatz!C$1:AAB$1,0)), "")</f>
        <v/>
      </c>
    </row>
    <row r="1004" spans="1:1" x14ac:dyDescent="0.25">
      <c r="A1004" t="str">
        <f>IFERROR(INDEX(Datensatz!C$2:AAB$1543, _xlfn.AGGREGATE(15,6,(ROW(Datensatz!C$2:C$1543)-1)/(ISTEXT(INDEX(Datensatz!C$2:AAB$1543,,MATCH("I1c", Datensatz!C$1:AAB$1,0)))), ROW(A1002)), MATCH("I1c", Datensatz!C$1:AAB$1,0)), "")</f>
        <v/>
      </c>
    </row>
    <row r="1005" spans="1:1" x14ac:dyDescent="0.25">
      <c r="A1005" t="str">
        <f>IFERROR(INDEX(Datensatz!C$2:AAB$1543, _xlfn.AGGREGATE(15,6,(ROW(Datensatz!C$2:C$1543)-1)/(ISTEXT(INDEX(Datensatz!C$2:AAB$1543,,MATCH("I1c", Datensatz!C$1:AAB$1,0)))), ROW(A1003)), MATCH("I1c", Datensatz!C$1:AAB$1,0)), "")</f>
        <v/>
      </c>
    </row>
    <row r="1006" spans="1:1" x14ac:dyDescent="0.25">
      <c r="A1006" t="str">
        <f>IFERROR(INDEX(Datensatz!C$2:AAB$1543, _xlfn.AGGREGATE(15,6,(ROW(Datensatz!C$2:C$1543)-1)/(ISTEXT(INDEX(Datensatz!C$2:AAB$1543,,MATCH("I1c", Datensatz!C$1:AAB$1,0)))), ROW(A1004)), MATCH("I1c", Datensatz!C$1:AAB$1,0)), "")</f>
        <v/>
      </c>
    </row>
    <row r="1007" spans="1:1" x14ac:dyDescent="0.25">
      <c r="A1007" t="str">
        <f>IFERROR(INDEX(Datensatz!C$2:AAB$1543, _xlfn.AGGREGATE(15,6,(ROW(Datensatz!C$2:C$1543)-1)/(ISTEXT(INDEX(Datensatz!C$2:AAB$1543,,MATCH("I1c", Datensatz!C$1:AAB$1,0)))), ROW(A1005)), MATCH("I1c", Datensatz!C$1:AAB$1,0)), "")</f>
        <v/>
      </c>
    </row>
    <row r="1008" spans="1:1" x14ac:dyDescent="0.25">
      <c r="A1008" t="str">
        <f>IFERROR(INDEX(Datensatz!C$2:AAB$1543, _xlfn.AGGREGATE(15,6,(ROW(Datensatz!C$2:C$1543)-1)/(ISTEXT(INDEX(Datensatz!C$2:AAB$1543,,MATCH("I1c", Datensatz!C$1:AAB$1,0)))), ROW(A1006)), MATCH("I1c", Datensatz!C$1:AAB$1,0)), "")</f>
        <v/>
      </c>
    </row>
    <row r="1009" spans="1:1" x14ac:dyDescent="0.25">
      <c r="A1009" t="str">
        <f>IFERROR(INDEX(Datensatz!C$2:AAB$1543, _xlfn.AGGREGATE(15,6,(ROW(Datensatz!C$2:C$1543)-1)/(ISTEXT(INDEX(Datensatz!C$2:AAB$1543,,MATCH("I1c", Datensatz!C$1:AAB$1,0)))), ROW(A1007)), MATCH("I1c", Datensatz!C$1:AAB$1,0)), "")</f>
        <v/>
      </c>
    </row>
    <row r="1010" spans="1:1" x14ac:dyDescent="0.25">
      <c r="A1010" t="str">
        <f>IFERROR(INDEX(Datensatz!C$2:AAB$1543, _xlfn.AGGREGATE(15,6,(ROW(Datensatz!C$2:C$1543)-1)/(ISTEXT(INDEX(Datensatz!C$2:AAB$1543,,MATCH("I1c", Datensatz!C$1:AAB$1,0)))), ROW(A1008)), MATCH("I1c", Datensatz!C$1:AAB$1,0)), "")</f>
        <v/>
      </c>
    </row>
    <row r="1011" spans="1:1" x14ac:dyDescent="0.25">
      <c r="A1011" t="str">
        <f>IFERROR(INDEX(Datensatz!C$2:AAB$1543, _xlfn.AGGREGATE(15,6,(ROW(Datensatz!C$2:C$1543)-1)/(ISTEXT(INDEX(Datensatz!C$2:AAB$1543,,MATCH("I1c", Datensatz!C$1:AAB$1,0)))), ROW(A1009)), MATCH("I1c", Datensatz!C$1:AAB$1,0)), "")</f>
        <v/>
      </c>
    </row>
    <row r="1012" spans="1:1" x14ac:dyDescent="0.25">
      <c r="A1012" t="str">
        <f>IFERROR(INDEX(Datensatz!C$2:AAB$1543, _xlfn.AGGREGATE(15,6,(ROW(Datensatz!C$2:C$1543)-1)/(ISTEXT(INDEX(Datensatz!C$2:AAB$1543,,MATCH("I1c", Datensatz!C$1:AAB$1,0)))), ROW(A1010)), MATCH("I1c", Datensatz!C$1:AAB$1,0)), "")</f>
        <v/>
      </c>
    </row>
    <row r="1013" spans="1:1" x14ac:dyDescent="0.25">
      <c r="A1013" t="str">
        <f>IFERROR(INDEX(Datensatz!C$2:AAB$1543, _xlfn.AGGREGATE(15,6,(ROW(Datensatz!C$2:C$1543)-1)/(ISTEXT(INDEX(Datensatz!C$2:AAB$1543,,MATCH("I1c", Datensatz!C$1:AAB$1,0)))), ROW(A1011)), MATCH("I1c", Datensatz!C$1:AAB$1,0)), "")</f>
        <v/>
      </c>
    </row>
    <row r="1014" spans="1:1" x14ac:dyDescent="0.25">
      <c r="A1014" t="str">
        <f>IFERROR(INDEX(Datensatz!C$2:AAB$1543, _xlfn.AGGREGATE(15,6,(ROW(Datensatz!C$2:C$1543)-1)/(ISTEXT(INDEX(Datensatz!C$2:AAB$1543,,MATCH("I1c", Datensatz!C$1:AAB$1,0)))), ROW(A1012)), MATCH("I1c", Datensatz!C$1:AAB$1,0)), "")</f>
        <v/>
      </c>
    </row>
    <row r="1015" spans="1:1" x14ac:dyDescent="0.25">
      <c r="A1015" t="str">
        <f>IFERROR(INDEX(Datensatz!C$2:AAB$1543, _xlfn.AGGREGATE(15,6,(ROW(Datensatz!C$2:C$1543)-1)/(ISTEXT(INDEX(Datensatz!C$2:AAB$1543,,MATCH("I1c", Datensatz!C$1:AAB$1,0)))), ROW(A1013)), MATCH("I1c", Datensatz!C$1:AAB$1,0)), "")</f>
        <v/>
      </c>
    </row>
    <row r="1016" spans="1:1" x14ac:dyDescent="0.25">
      <c r="A1016" t="str">
        <f>IFERROR(INDEX(Datensatz!C$2:AAB$1543, _xlfn.AGGREGATE(15,6,(ROW(Datensatz!C$2:C$1543)-1)/(ISTEXT(INDEX(Datensatz!C$2:AAB$1543,,MATCH("I1c", Datensatz!C$1:AAB$1,0)))), ROW(A1014)), MATCH("I1c", Datensatz!C$1:AAB$1,0)), "")</f>
        <v/>
      </c>
    </row>
    <row r="1017" spans="1:1" x14ac:dyDescent="0.25">
      <c r="A1017" t="str">
        <f>IFERROR(INDEX(Datensatz!C$2:AAB$1543, _xlfn.AGGREGATE(15,6,(ROW(Datensatz!C$2:C$1543)-1)/(ISTEXT(INDEX(Datensatz!C$2:AAB$1543,,MATCH("I1c", Datensatz!C$1:AAB$1,0)))), ROW(A1015)), MATCH("I1c", Datensatz!C$1:AAB$1,0)), "")</f>
        <v/>
      </c>
    </row>
    <row r="1018" spans="1:1" x14ac:dyDescent="0.25">
      <c r="A1018" t="str">
        <f>IFERROR(INDEX(Datensatz!C$2:AAB$1543, _xlfn.AGGREGATE(15,6,(ROW(Datensatz!C$2:C$1543)-1)/(ISTEXT(INDEX(Datensatz!C$2:AAB$1543,,MATCH("I1c", Datensatz!C$1:AAB$1,0)))), ROW(A1016)), MATCH("I1c", Datensatz!C$1:AAB$1,0)), "")</f>
        <v/>
      </c>
    </row>
    <row r="1019" spans="1:1" x14ac:dyDescent="0.25">
      <c r="A1019" t="str">
        <f>IFERROR(INDEX(Datensatz!C$2:AAB$1543, _xlfn.AGGREGATE(15,6,(ROW(Datensatz!C$2:C$1543)-1)/(ISTEXT(INDEX(Datensatz!C$2:AAB$1543,,MATCH("I1c", Datensatz!C$1:AAB$1,0)))), ROW(A1017)), MATCH("I1c", Datensatz!C$1:AAB$1,0)), "")</f>
        <v/>
      </c>
    </row>
    <row r="1020" spans="1:1" x14ac:dyDescent="0.25">
      <c r="A1020" t="str">
        <f>IFERROR(INDEX(Datensatz!C$2:AAB$1543, _xlfn.AGGREGATE(15,6,(ROW(Datensatz!C$2:C$1543)-1)/(ISTEXT(INDEX(Datensatz!C$2:AAB$1543,,MATCH("I1c", Datensatz!C$1:AAB$1,0)))), ROW(A1018)), MATCH("I1c", Datensatz!C$1:AAB$1,0)), "")</f>
        <v/>
      </c>
    </row>
    <row r="1021" spans="1:1" x14ac:dyDescent="0.25">
      <c r="A1021" t="str">
        <f>IFERROR(INDEX(Datensatz!C$2:AAB$1543, _xlfn.AGGREGATE(15,6,(ROW(Datensatz!C$2:C$1543)-1)/(ISTEXT(INDEX(Datensatz!C$2:AAB$1543,,MATCH("I1c", Datensatz!C$1:AAB$1,0)))), ROW(A1019)), MATCH("I1c", Datensatz!C$1:AAB$1,0)), "")</f>
        <v/>
      </c>
    </row>
    <row r="1022" spans="1:1" x14ac:dyDescent="0.25">
      <c r="A1022" t="str">
        <f>IFERROR(INDEX(Datensatz!C$2:AAB$1543, _xlfn.AGGREGATE(15,6,(ROW(Datensatz!C$2:C$1543)-1)/(ISTEXT(INDEX(Datensatz!C$2:AAB$1543,,MATCH("I1c", Datensatz!C$1:AAB$1,0)))), ROW(A1020)), MATCH("I1c", Datensatz!C$1:AAB$1,0)), "")</f>
        <v/>
      </c>
    </row>
    <row r="1023" spans="1:1" x14ac:dyDescent="0.25">
      <c r="A1023" t="str">
        <f>IFERROR(INDEX(Datensatz!C$2:AAB$1543, _xlfn.AGGREGATE(15,6,(ROW(Datensatz!C$2:C$1543)-1)/(ISTEXT(INDEX(Datensatz!C$2:AAB$1543,,MATCH("I1c", Datensatz!C$1:AAB$1,0)))), ROW(A1021)), MATCH("I1c", Datensatz!C$1:AAB$1,0)), "")</f>
        <v/>
      </c>
    </row>
    <row r="1024" spans="1:1" x14ac:dyDescent="0.25">
      <c r="A1024" t="str">
        <f>IFERROR(INDEX(Datensatz!C$2:AAB$1543, _xlfn.AGGREGATE(15,6,(ROW(Datensatz!C$2:C$1543)-1)/(ISTEXT(INDEX(Datensatz!C$2:AAB$1543,,MATCH("I1c", Datensatz!C$1:AAB$1,0)))), ROW(A1022)), MATCH("I1c", Datensatz!C$1:AAB$1,0)), "")</f>
        <v/>
      </c>
    </row>
    <row r="1025" spans="1:1" x14ac:dyDescent="0.25">
      <c r="A1025" t="str">
        <f>IFERROR(INDEX(Datensatz!C$2:AAB$1543, _xlfn.AGGREGATE(15,6,(ROW(Datensatz!C$2:C$1543)-1)/(ISTEXT(INDEX(Datensatz!C$2:AAB$1543,,MATCH("I1c", Datensatz!C$1:AAB$1,0)))), ROW(A1023)), MATCH("I1c", Datensatz!C$1:AAB$1,0)), "")</f>
        <v/>
      </c>
    </row>
    <row r="1026" spans="1:1" x14ac:dyDescent="0.25">
      <c r="A1026" t="str">
        <f>IFERROR(INDEX(Datensatz!C$2:AAB$1543, _xlfn.AGGREGATE(15,6,(ROW(Datensatz!C$2:C$1543)-1)/(ISTEXT(INDEX(Datensatz!C$2:AAB$1543,,MATCH("I1c", Datensatz!C$1:AAB$1,0)))), ROW(A1024)), MATCH("I1c", Datensatz!C$1:AAB$1,0)), "")</f>
        <v/>
      </c>
    </row>
    <row r="1027" spans="1:1" x14ac:dyDescent="0.25">
      <c r="A1027" t="str">
        <f>IFERROR(INDEX(Datensatz!C$2:AAB$1543, _xlfn.AGGREGATE(15,6,(ROW(Datensatz!C$2:C$1543)-1)/(ISTEXT(INDEX(Datensatz!C$2:AAB$1543,,MATCH("I1c", Datensatz!C$1:AAB$1,0)))), ROW(A1025)), MATCH("I1c", Datensatz!C$1:AAB$1,0)), "")</f>
        <v/>
      </c>
    </row>
    <row r="1028" spans="1:1" x14ac:dyDescent="0.25">
      <c r="A1028" t="str">
        <f>IFERROR(INDEX(Datensatz!C$2:AAB$1543, _xlfn.AGGREGATE(15,6,(ROW(Datensatz!C$2:C$1543)-1)/(ISTEXT(INDEX(Datensatz!C$2:AAB$1543,,MATCH("I1c", Datensatz!C$1:AAB$1,0)))), ROW(A1026)), MATCH("I1c", Datensatz!C$1:AAB$1,0)), "")</f>
        <v/>
      </c>
    </row>
    <row r="1029" spans="1:1" x14ac:dyDescent="0.25">
      <c r="A1029" t="str">
        <f>IFERROR(INDEX(Datensatz!C$2:AAB$1543, _xlfn.AGGREGATE(15,6,(ROW(Datensatz!C$2:C$1543)-1)/(ISTEXT(INDEX(Datensatz!C$2:AAB$1543,,MATCH("I1c", Datensatz!C$1:AAB$1,0)))), ROW(A1027)), MATCH("I1c", Datensatz!C$1:AAB$1,0)), "")</f>
        <v/>
      </c>
    </row>
    <row r="1030" spans="1:1" x14ac:dyDescent="0.25">
      <c r="A1030" t="str">
        <f>IFERROR(INDEX(Datensatz!C$2:AAB$1543, _xlfn.AGGREGATE(15,6,(ROW(Datensatz!C$2:C$1543)-1)/(ISTEXT(INDEX(Datensatz!C$2:AAB$1543,,MATCH("I1c", Datensatz!C$1:AAB$1,0)))), ROW(A1028)), MATCH("I1c", Datensatz!C$1:AAB$1,0)), "")</f>
        <v/>
      </c>
    </row>
    <row r="1031" spans="1:1" x14ac:dyDescent="0.25">
      <c r="A1031" t="str">
        <f>IFERROR(INDEX(Datensatz!C$2:AAB$1543, _xlfn.AGGREGATE(15,6,(ROW(Datensatz!C$2:C$1543)-1)/(ISTEXT(INDEX(Datensatz!C$2:AAB$1543,,MATCH("I1c", Datensatz!C$1:AAB$1,0)))), ROW(A1029)), MATCH("I1c", Datensatz!C$1:AAB$1,0)), "")</f>
        <v/>
      </c>
    </row>
    <row r="1032" spans="1:1" x14ac:dyDescent="0.25">
      <c r="A1032" t="str">
        <f>IFERROR(INDEX(Datensatz!C$2:AAB$1543, _xlfn.AGGREGATE(15,6,(ROW(Datensatz!C$2:C$1543)-1)/(ISTEXT(INDEX(Datensatz!C$2:AAB$1543,,MATCH("I1c", Datensatz!C$1:AAB$1,0)))), ROW(A1030)), MATCH("I1c", Datensatz!C$1:AAB$1,0)), "")</f>
        <v/>
      </c>
    </row>
    <row r="1033" spans="1:1" x14ac:dyDescent="0.25">
      <c r="A1033" t="str">
        <f>IFERROR(INDEX(Datensatz!C$2:AAB$1543, _xlfn.AGGREGATE(15,6,(ROW(Datensatz!C$2:C$1543)-1)/(ISTEXT(INDEX(Datensatz!C$2:AAB$1543,,MATCH("I1c", Datensatz!C$1:AAB$1,0)))), ROW(A1031)), MATCH("I1c", Datensatz!C$1:AAB$1,0)), "")</f>
        <v/>
      </c>
    </row>
    <row r="1034" spans="1:1" x14ac:dyDescent="0.25">
      <c r="A1034" t="str">
        <f>IFERROR(INDEX(Datensatz!C$2:AAB$1543, _xlfn.AGGREGATE(15,6,(ROW(Datensatz!C$2:C$1543)-1)/(ISTEXT(INDEX(Datensatz!C$2:AAB$1543,,MATCH("I1c", Datensatz!C$1:AAB$1,0)))), ROW(A1032)), MATCH("I1c", Datensatz!C$1:AAB$1,0)), "")</f>
        <v/>
      </c>
    </row>
    <row r="1035" spans="1:1" x14ac:dyDescent="0.25">
      <c r="A1035" t="str">
        <f>IFERROR(INDEX(Datensatz!C$2:AAB$1543, _xlfn.AGGREGATE(15,6,(ROW(Datensatz!C$2:C$1543)-1)/(ISTEXT(INDEX(Datensatz!C$2:AAB$1543,,MATCH("I1c", Datensatz!C$1:AAB$1,0)))), ROW(A1033)), MATCH("I1c", Datensatz!C$1:AAB$1,0)), "")</f>
        <v/>
      </c>
    </row>
    <row r="1036" spans="1:1" x14ac:dyDescent="0.25">
      <c r="A1036" t="str">
        <f>IFERROR(INDEX(Datensatz!C$2:AAB$1543, _xlfn.AGGREGATE(15,6,(ROW(Datensatz!C$2:C$1543)-1)/(ISTEXT(INDEX(Datensatz!C$2:AAB$1543,,MATCH("I1c", Datensatz!C$1:AAB$1,0)))), ROW(A1034)), MATCH("I1c", Datensatz!C$1:AAB$1,0)), "")</f>
        <v/>
      </c>
    </row>
    <row r="1037" spans="1:1" x14ac:dyDescent="0.25">
      <c r="A1037" t="str">
        <f>IFERROR(INDEX(Datensatz!C$2:AAB$1543, _xlfn.AGGREGATE(15,6,(ROW(Datensatz!C$2:C$1543)-1)/(ISTEXT(INDEX(Datensatz!C$2:AAB$1543,,MATCH("I1c", Datensatz!C$1:AAB$1,0)))), ROW(A1035)), MATCH("I1c", Datensatz!C$1:AAB$1,0)), "")</f>
        <v/>
      </c>
    </row>
    <row r="1038" spans="1:1" x14ac:dyDescent="0.25">
      <c r="A1038" t="str">
        <f>IFERROR(INDEX(Datensatz!C$2:AAB$1543, _xlfn.AGGREGATE(15,6,(ROW(Datensatz!C$2:C$1543)-1)/(ISTEXT(INDEX(Datensatz!C$2:AAB$1543,,MATCH("I1c", Datensatz!C$1:AAB$1,0)))), ROW(A1036)), MATCH("I1c", Datensatz!C$1:AAB$1,0)), "")</f>
        <v/>
      </c>
    </row>
    <row r="1039" spans="1:1" x14ac:dyDescent="0.25">
      <c r="A1039" t="str">
        <f>IFERROR(INDEX(Datensatz!C$2:AAB$1543, _xlfn.AGGREGATE(15,6,(ROW(Datensatz!C$2:C$1543)-1)/(ISTEXT(INDEX(Datensatz!C$2:AAB$1543,,MATCH("I1c", Datensatz!C$1:AAB$1,0)))), ROW(A1037)), MATCH("I1c", Datensatz!C$1:AAB$1,0)), "")</f>
        <v/>
      </c>
    </row>
    <row r="1040" spans="1:1" x14ac:dyDescent="0.25">
      <c r="A1040" t="str">
        <f>IFERROR(INDEX(Datensatz!C$2:AAB$1543, _xlfn.AGGREGATE(15,6,(ROW(Datensatz!C$2:C$1543)-1)/(ISTEXT(INDEX(Datensatz!C$2:AAB$1543,,MATCH("I1c", Datensatz!C$1:AAB$1,0)))), ROW(A1038)), MATCH("I1c", Datensatz!C$1:AAB$1,0)), "")</f>
        <v/>
      </c>
    </row>
    <row r="1041" spans="1:1" x14ac:dyDescent="0.25">
      <c r="A1041" t="str">
        <f>IFERROR(INDEX(Datensatz!C$2:AAB$1543, _xlfn.AGGREGATE(15,6,(ROW(Datensatz!C$2:C$1543)-1)/(ISTEXT(INDEX(Datensatz!C$2:AAB$1543,,MATCH("I1c", Datensatz!C$1:AAB$1,0)))), ROW(A1039)), MATCH("I1c", Datensatz!C$1:AAB$1,0)), "")</f>
        <v/>
      </c>
    </row>
    <row r="1042" spans="1:1" x14ac:dyDescent="0.25">
      <c r="A1042" t="str">
        <f>IFERROR(INDEX(Datensatz!C$2:AAB$1543, _xlfn.AGGREGATE(15,6,(ROW(Datensatz!C$2:C$1543)-1)/(ISTEXT(INDEX(Datensatz!C$2:AAB$1543,,MATCH("I1c", Datensatz!C$1:AAB$1,0)))), ROW(A1040)), MATCH("I1c", Datensatz!C$1:AAB$1,0)), "")</f>
        <v/>
      </c>
    </row>
    <row r="1043" spans="1:1" x14ac:dyDescent="0.25">
      <c r="A1043" t="str">
        <f>IFERROR(INDEX(Datensatz!C$2:AAB$1543, _xlfn.AGGREGATE(15,6,(ROW(Datensatz!C$2:C$1543)-1)/(ISTEXT(INDEX(Datensatz!C$2:AAB$1543,,MATCH("I1c", Datensatz!C$1:AAB$1,0)))), ROW(A1041)), MATCH("I1c", Datensatz!C$1:AAB$1,0)), "")</f>
        <v/>
      </c>
    </row>
    <row r="1044" spans="1:1" x14ac:dyDescent="0.25">
      <c r="A1044" t="str">
        <f>IFERROR(INDEX(Datensatz!C$2:AAB$1543, _xlfn.AGGREGATE(15,6,(ROW(Datensatz!C$2:C$1543)-1)/(ISTEXT(INDEX(Datensatz!C$2:AAB$1543,,MATCH("I1c", Datensatz!C$1:AAB$1,0)))), ROW(A1042)), MATCH("I1c", Datensatz!C$1:AAB$1,0)), "")</f>
        <v/>
      </c>
    </row>
    <row r="1045" spans="1:1" x14ac:dyDescent="0.25">
      <c r="A1045" t="str">
        <f>IFERROR(INDEX(Datensatz!C$2:AAB$1543, _xlfn.AGGREGATE(15,6,(ROW(Datensatz!C$2:C$1543)-1)/(ISTEXT(INDEX(Datensatz!C$2:AAB$1543,,MATCH("I1c", Datensatz!C$1:AAB$1,0)))), ROW(A1043)), MATCH("I1c", Datensatz!C$1:AAB$1,0)), "")</f>
        <v/>
      </c>
    </row>
    <row r="1046" spans="1:1" x14ac:dyDescent="0.25">
      <c r="A1046" t="str">
        <f>IFERROR(INDEX(Datensatz!C$2:AAB$1543, _xlfn.AGGREGATE(15,6,(ROW(Datensatz!C$2:C$1543)-1)/(ISTEXT(INDEX(Datensatz!C$2:AAB$1543,,MATCH("I1c", Datensatz!C$1:AAB$1,0)))), ROW(A1044)), MATCH("I1c", Datensatz!C$1:AAB$1,0)), "")</f>
        <v/>
      </c>
    </row>
    <row r="1047" spans="1:1" x14ac:dyDescent="0.25">
      <c r="A1047" t="str">
        <f>IFERROR(INDEX(Datensatz!C$2:AAB$1543, _xlfn.AGGREGATE(15,6,(ROW(Datensatz!C$2:C$1543)-1)/(ISTEXT(INDEX(Datensatz!C$2:AAB$1543,,MATCH("I1c", Datensatz!C$1:AAB$1,0)))), ROW(A1045)), MATCH("I1c", Datensatz!C$1:AAB$1,0)), "")</f>
        <v/>
      </c>
    </row>
    <row r="1048" spans="1:1" x14ac:dyDescent="0.25">
      <c r="A1048" t="str">
        <f>IFERROR(INDEX(Datensatz!C$2:AAB$1543, _xlfn.AGGREGATE(15,6,(ROW(Datensatz!C$2:C$1543)-1)/(ISTEXT(INDEX(Datensatz!C$2:AAB$1543,,MATCH("I1c", Datensatz!C$1:AAB$1,0)))), ROW(A1046)), MATCH("I1c", Datensatz!C$1:AAB$1,0)), "")</f>
        <v/>
      </c>
    </row>
    <row r="1049" spans="1:1" x14ac:dyDescent="0.25">
      <c r="A1049" t="str">
        <f>IFERROR(INDEX(Datensatz!C$2:AAB$1543, _xlfn.AGGREGATE(15,6,(ROW(Datensatz!C$2:C$1543)-1)/(ISTEXT(INDEX(Datensatz!C$2:AAB$1543,,MATCH("I1c", Datensatz!C$1:AAB$1,0)))), ROW(A1047)), MATCH("I1c", Datensatz!C$1:AAB$1,0)), "")</f>
        <v/>
      </c>
    </row>
    <row r="1050" spans="1:1" x14ac:dyDescent="0.25">
      <c r="A1050" t="str">
        <f>IFERROR(INDEX(Datensatz!C$2:AAB$1543, _xlfn.AGGREGATE(15,6,(ROW(Datensatz!C$2:C$1543)-1)/(ISTEXT(INDEX(Datensatz!C$2:AAB$1543,,MATCH("I1c", Datensatz!C$1:AAB$1,0)))), ROW(A1048)), MATCH("I1c", Datensatz!C$1:AAB$1,0)), "")</f>
        <v/>
      </c>
    </row>
    <row r="1051" spans="1:1" x14ac:dyDescent="0.25">
      <c r="A1051" t="str">
        <f>IFERROR(INDEX(Datensatz!C$2:AAB$1543, _xlfn.AGGREGATE(15,6,(ROW(Datensatz!C$2:C$1543)-1)/(ISTEXT(INDEX(Datensatz!C$2:AAB$1543,,MATCH("I1c", Datensatz!C$1:AAB$1,0)))), ROW(A1049)), MATCH("I1c", Datensatz!C$1:AAB$1,0)), "")</f>
        <v/>
      </c>
    </row>
    <row r="1052" spans="1:1" x14ac:dyDescent="0.25">
      <c r="A1052" t="str">
        <f>IFERROR(INDEX(Datensatz!C$2:AAB$1543, _xlfn.AGGREGATE(15,6,(ROW(Datensatz!C$2:C$1543)-1)/(ISTEXT(INDEX(Datensatz!C$2:AAB$1543,,MATCH("I1c", Datensatz!C$1:AAB$1,0)))), ROW(A1050)), MATCH("I1c", Datensatz!C$1:AAB$1,0)), "")</f>
        <v/>
      </c>
    </row>
    <row r="1053" spans="1:1" x14ac:dyDescent="0.25">
      <c r="A1053" t="str">
        <f>IFERROR(INDEX(Datensatz!C$2:AAB$1543, _xlfn.AGGREGATE(15,6,(ROW(Datensatz!C$2:C$1543)-1)/(ISTEXT(INDEX(Datensatz!C$2:AAB$1543,,MATCH("I1c", Datensatz!C$1:AAB$1,0)))), ROW(A1051)), MATCH("I1c", Datensatz!C$1:AAB$1,0)), "")</f>
        <v/>
      </c>
    </row>
    <row r="1054" spans="1:1" x14ac:dyDescent="0.25">
      <c r="A1054" t="str">
        <f>IFERROR(INDEX(Datensatz!C$2:AAB$1543, _xlfn.AGGREGATE(15,6,(ROW(Datensatz!C$2:C$1543)-1)/(ISTEXT(INDEX(Datensatz!C$2:AAB$1543,,MATCH("I1c", Datensatz!C$1:AAB$1,0)))), ROW(A1052)), MATCH("I1c", Datensatz!C$1:AAB$1,0)), "")</f>
        <v/>
      </c>
    </row>
    <row r="1055" spans="1:1" x14ac:dyDescent="0.25">
      <c r="A1055" t="str">
        <f>IFERROR(INDEX(Datensatz!C$2:AAB$1543, _xlfn.AGGREGATE(15,6,(ROW(Datensatz!C$2:C$1543)-1)/(ISTEXT(INDEX(Datensatz!C$2:AAB$1543,,MATCH("I1c", Datensatz!C$1:AAB$1,0)))), ROW(A1053)), MATCH("I1c", Datensatz!C$1:AAB$1,0)), "")</f>
        <v/>
      </c>
    </row>
    <row r="1056" spans="1:1" x14ac:dyDescent="0.25">
      <c r="A1056" t="str">
        <f>IFERROR(INDEX(Datensatz!C$2:AAB$1543, _xlfn.AGGREGATE(15,6,(ROW(Datensatz!C$2:C$1543)-1)/(ISTEXT(INDEX(Datensatz!C$2:AAB$1543,,MATCH("I1c", Datensatz!C$1:AAB$1,0)))), ROW(A1054)), MATCH("I1c", Datensatz!C$1:AAB$1,0)), "")</f>
        <v/>
      </c>
    </row>
    <row r="1057" spans="1:1" x14ac:dyDescent="0.25">
      <c r="A1057" t="str">
        <f>IFERROR(INDEX(Datensatz!C$2:AAB$1543, _xlfn.AGGREGATE(15,6,(ROW(Datensatz!C$2:C$1543)-1)/(ISTEXT(INDEX(Datensatz!C$2:AAB$1543,,MATCH("I1c", Datensatz!C$1:AAB$1,0)))), ROW(A1055)), MATCH("I1c", Datensatz!C$1:AAB$1,0)), "")</f>
        <v/>
      </c>
    </row>
    <row r="1058" spans="1:1" x14ac:dyDescent="0.25">
      <c r="A1058" t="str">
        <f>IFERROR(INDEX(Datensatz!C$2:AAB$1543, _xlfn.AGGREGATE(15,6,(ROW(Datensatz!C$2:C$1543)-1)/(ISTEXT(INDEX(Datensatz!C$2:AAB$1543,,MATCH("I1c", Datensatz!C$1:AAB$1,0)))), ROW(A1056)), MATCH("I1c", Datensatz!C$1:AAB$1,0)), "")</f>
        <v/>
      </c>
    </row>
    <row r="1059" spans="1:1" x14ac:dyDescent="0.25">
      <c r="A1059" t="str">
        <f>IFERROR(INDEX(Datensatz!C$2:AAB$1543, _xlfn.AGGREGATE(15,6,(ROW(Datensatz!C$2:C$1543)-1)/(ISTEXT(INDEX(Datensatz!C$2:AAB$1543,,MATCH("I1c", Datensatz!C$1:AAB$1,0)))), ROW(A1057)), MATCH("I1c", Datensatz!C$1:AAB$1,0)), "")</f>
        <v/>
      </c>
    </row>
    <row r="1060" spans="1:1" x14ac:dyDescent="0.25">
      <c r="A1060" t="str">
        <f>IFERROR(INDEX(Datensatz!C$2:AAB$1543, _xlfn.AGGREGATE(15,6,(ROW(Datensatz!C$2:C$1543)-1)/(ISTEXT(INDEX(Datensatz!C$2:AAB$1543,,MATCH("I1c", Datensatz!C$1:AAB$1,0)))), ROW(A1058)), MATCH("I1c", Datensatz!C$1:AAB$1,0)), "")</f>
        <v/>
      </c>
    </row>
    <row r="1061" spans="1:1" x14ac:dyDescent="0.25">
      <c r="A1061" t="str">
        <f>IFERROR(INDEX(Datensatz!C$2:AAB$1543, _xlfn.AGGREGATE(15,6,(ROW(Datensatz!C$2:C$1543)-1)/(ISTEXT(INDEX(Datensatz!C$2:AAB$1543,,MATCH("I1c", Datensatz!C$1:AAB$1,0)))), ROW(A1059)), MATCH("I1c", Datensatz!C$1:AAB$1,0)), "")</f>
        <v/>
      </c>
    </row>
    <row r="1062" spans="1:1" x14ac:dyDescent="0.25">
      <c r="A1062" t="str">
        <f>IFERROR(INDEX(Datensatz!C$2:AAB$1543, _xlfn.AGGREGATE(15,6,(ROW(Datensatz!C$2:C$1543)-1)/(ISTEXT(INDEX(Datensatz!C$2:AAB$1543,,MATCH("I1c", Datensatz!C$1:AAB$1,0)))), ROW(A1060)), MATCH("I1c", Datensatz!C$1:AAB$1,0)), "")</f>
        <v/>
      </c>
    </row>
    <row r="1063" spans="1:1" x14ac:dyDescent="0.25">
      <c r="A1063" t="str">
        <f>IFERROR(INDEX(Datensatz!C$2:AAB$1543, _xlfn.AGGREGATE(15,6,(ROW(Datensatz!C$2:C$1543)-1)/(ISTEXT(INDEX(Datensatz!C$2:AAB$1543,,MATCH("I1c", Datensatz!C$1:AAB$1,0)))), ROW(A1061)), MATCH("I1c", Datensatz!C$1:AAB$1,0)), "")</f>
        <v/>
      </c>
    </row>
    <row r="1064" spans="1:1" x14ac:dyDescent="0.25">
      <c r="A1064" t="str">
        <f>IFERROR(INDEX(Datensatz!C$2:AAB$1543, _xlfn.AGGREGATE(15,6,(ROW(Datensatz!C$2:C$1543)-1)/(ISTEXT(INDEX(Datensatz!C$2:AAB$1543,,MATCH("I1c", Datensatz!C$1:AAB$1,0)))), ROW(A1062)), MATCH("I1c", Datensatz!C$1:AAB$1,0)), "")</f>
        <v/>
      </c>
    </row>
    <row r="1065" spans="1:1" x14ac:dyDescent="0.25">
      <c r="A1065" t="str">
        <f>IFERROR(INDEX(Datensatz!C$2:AAB$1543, _xlfn.AGGREGATE(15,6,(ROW(Datensatz!C$2:C$1543)-1)/(ISTEXT(INDEX(Datensatz!C$2:AAB$1543,,MATCH("I1c", Datensatz!C$1:AAB$1,0)))), ROW(A1063)), MATCH("I1c", Datensatz!C$1:AAB$1,0)), "")</f>
        <v/>
      </c>
    </row>
    <row r="1066" spans="1:1" x14ac:dyDescent="0.25">
      <c r="A1066" t="str">
        <f>IFERROR(INDEX(Datensatz!C$2:AAB$1543, _xlfn.AGGREGATE(15,6,(ROW(Datensatz!C$2:C$1543)-1)/(ISTEXT(INDEX(Datensatz!C$2:AAB$1543,,MATCH("I1c", Datensatz!C$1:AAB$1,0)))), ROW(A1064)), MATCH("I1c", Datensatz!C$1:AAB$1,0)), "")</f>
        <v/>
      </c>
    </row>
    <row r="1067" spans="1:1" x14ac:dyDescent="0.25">
      <c r="A1067" t="str">
        <f>IFERROR(INDEX(Datensatz!C$2:AAB$1543, _xlfn.AGGREGATE(15,6,(ROW(Datensatz!C$2:C$1543)-1)/(ISTEXT(INDEX(Datensatz!C$2:AAB$1543,,MATCH("I1c", Datensatz!C$1:AAB$1,0)))), ROW(A1065)), MATCH("I1c", Datensatz!C$1:AAB$1,0)), "")</f>
        <v/>
      </c>
    </row>
    <row r="1068" spans="1:1" x14ac:dyDescent="0.25">
      <c r="A1068" t="str">
        <f>IFERROR(INDEX(Datensatz!C$2:AAB$1543, _xlfn.AGGREGATE(15,6,(ROW(Datensatz!C$2:C$1543)-1)/(ISTEXT(INDEX(Datensatz!C$2:AAB$1543,,MATCH("I1c", Datensatz!C$1:AAB$1,0)))), ROW(A1066)), MATCH("I1c", Datensatz!C$1:AAB$1,0)), "")</f>
        <v/>
      </c>
    </row>
    <row r="1069" spans="1:1" x14ac:dyDescent="0.25">
      <c r="A1069" t="str">
        <f>IFERROR(INDEX(Datensatz!C$2:AAB$1543, _xlfn.AGGREGATE(15,6,(ROW(Datensatz!C$2:C$1543)-1)/(ISTEXT(INDEX(Datensatz!C$2:AAB$1543,,MATCH("I1c", Datensatz!C$1:AAB$1,0)))), ROW(A1067)), MATCH("I1c", Datensatz!C$1:AAB$1,0)), "")</f>
        <v/>
      </c>
    </row>
    <row r="1070" spans="1:1" x14ac:dyDescent="0.25">
      <c r="A1070" t="str">
        <f>IFERROR(INDEX(Datensatz!C$2:AAB$1543, _xlfn.AGGREGATE(15,6,(ROW(Datensatz!C$2:C$1543)-1)/(ISTEXT(INDEX(Datensatz!C$2:AAB$1543,,MATCH("I1c", Datensatz!C$1:AAB$1,0)))), ROW(A1068)), MATCH("I1c", Datensatz!C$1:AAB$1,0)), "")</f>
        <v/>
      </c>
    </row>
    <row r="1071" spans="1:1" x14ac:dyDescent="0.25">
      <c r="A1071" t="str">
        <f>IFERROR(INDEX(Datensatz!C$2:AAB$1543, _xlfn.AGGREGATE(15,6,(ROW(Datensatz!C$2:C$1543)-1)/(ISTEXT(INDEX(Datensatz!C$2:AAB$1543,,MATCH("I1c", Datensatz!C$1:AAB$1,0)))), ROW(A1069)), MATCH("I1c", Datensatz!C$1:AAB$1,0)), "")</f>
        <v/>
      </c>
    </row>
    <row r="1072" spans="1:1" x14ac:dyDescent="0.25">
      <c r="A1072" t="str">
        <f>IFERROR(INDEX(Datensatz!C$2:AAB$1543, _xlfn.AGGREGATE(15,6,(ROW(Datensatz!C$2:C$1543)-1)/(ISTEXT(INDEX(Datensatz!C$2:AAB$1543,,MATCH("I1c", Datensatz!C$1:AAB$1,0)))), ROW(A1070)), MATCH("I1c", Datensatz!C$1:AAB$1,0)), "")</f>
        <v/>
      </c>
    </row>
    <row r="1073" spans="1:1" x14ac:dyDescent="0.25">
      <c r="A1073" t="str">
        <f>IFERROR(INDEX(Datensatz!C$2:AAB$1543, _xlfn.AGGREGATE(15,6,(ROW(Datensatz!C$2:C$1543)-1)/(ISTEXT(INDEX(Datensatz!C$2:AAB$1543,,MATCH("I1c", Datensatz!C$1:AAB$1,0)))), ROW(A1071)), MATCH("I1c", Datensatz!C$1:AAB$1,0)), "")</f>
        <v/>
      </c>
    </row>
    <row r="1074" spans="1:1" x14ac:dyDescent="0.25">
      <c r="A1074" t="str">
        <f>IFERROR(INDEX(Datensatz!C$2:AAB$1543, _xlfn.AGGREGATE(15,6,(ROW(Datensatz!C$2:C$1543)-1)/(ISTEXT(INDEX(Datensatz!C$2:AAB$1543,,MATCH("I1c", Datensatz!C$1:AAB$1,0)))), ROW(A1072)), MATCH("I1c", Datensatz!C$1:AAB$1,0)), "")</f>
        <v/>
      </c>
    </row>
    <row r="1075" spans="1:1" x14ac:dyDescent="0.25">
      <c r="A1075" t="str">
        <f>IFERROR(INDEX(Datensatz!C$2:AAB$1543, _xlfn.AGGREGATE(15,6,(ROW(Datensatz!C$2:C$1543)-1)/(ISTEXT(INDEX(Datensatz!C$2:AAB$1543,,MATCH("I1c", Datensatz!C$1:AAB$1,0)))), ROW(A1073)), MATCH("I1c", Datensatz!C$1:AAB$1,0)), "")</f>
        <v/>
      </c>
    </row>
    <row r="1076" spans="1:1" x14ac:dyDescent="0.25">
      <c r="A1076" t="str">
        <f>IFERROR(INDEX(Datensatz!C$2:AAB$1543, _xlfn.AGGREGATE(15,6,(ROW(Datensatz!C$2:C$1543)-1)/(ISTEXT(INDEX(Datensatz!C$2:AAB$1543,,MATCH("I1c", Datensatz!C$1:AAB$1,0)))), ROW(A1074)), MATCH("I1c", Datensatz!C$1:AAB$1,0)), "")</f>
        <v/>
      </c>
    </row>
    <row r="1077" spans="1:1" x14ac:dyDescent="0.25">
      <c r="A1077" t="str">
        <f>IFERROR(INDEX(Datensatz!C$2:AAB$1543, _xlfn.AGGREGATE(15,6,(ROW(Datensatz!C$2:C$1543)-1)/(ISTEXT(INDEX(Datensatz!C$2:AAB$1543,,MATCH("I1c", Datensatz!C$1:AAB$1,0)))), ROW(A1075)), MATCH("I1c", Datensatz!C$1:AAB$1,0)), "")</f>
        <v/>
      </c>
    </row>
    <row r="1078" spans="1:1" x14ac:dyDescent="0.25">
      <c r="A1078" t="str">
        <f>IFERROR(INDEX(Datensatz!C$2:AAB$1543, _xlfn.AGGREGATE(15,6,(ROW(Datensatz!C$2:C$1543)-1)/(ISTEXT(INDEX(Datensatz!C$2:AAB$1543,,MATCH("I1c", Datensatz!C$1:AAB$1,0)))), ROW(A1076)), MATCH("I1c", Datensatz!C$1:AAB$1,0)), "")</f>
        <v/>
      </c>
    </row>
    <row r="1079" spans="1:1" x14ac:dyDescent="0.25">
      <c r="A1079" t="str">
        <f>IFERROR(INDEX(Datensatz!C$2:AAB$1543, _xlfn.AGGREGATE(15,6,(ROW(Datensatz!C$2:C$1543)-1)/(ISTEXT(INDEX(Datensatz!C$2:AAB$1543,,MATCH("I1c", Datensatz!C$1:AAB$1,0)))), ROW(A1077)), MATCH("I1c", Datensatz!C$1:AAB$1,0)), "")</f>
        <v/>
      </c>
    </row>
    <row r="1080" spans="1:1" x14ac:dyDescent="0.25">
      <c r="A1080" t="str">
        <f>IFERROR(INDEX(Datensatz!C$2:AAB$1543, _xlfn.AGGREGATE(15,6,(ROW(Datensatz!C$2:C$1543)-1)/(ISTEXT(INDEX(Datensatz!C$2:AAB$1543,,MATCH("I1c", Datensatz!C$1:AAB$1,0)))), ROW(A1078)), MATCH("I1c", Datensatz!C$1:AAB$1,0)), "")</f>
        <v/>
      </c>
    </row>
    <row r="1081" spans="1:1" x14ac:dyDescent="0.25">
      <c r="A1081" t="str">
        <f>IFERROR(INDEX(Datensatz!C$2:AAB$1543, _xlfn.AGGREGATE(15,6,(ROW(Datensatz!C$2:C$1543)-1)/(ISTEXT(INDEX(Datensatz!C$2:AAB$1543,,MATCH("I1c", Datensatz!C$1:AAB$1,0)))), ROW(A1079)), MATCH("I1c", Datensatz!C$1:AAB$1,0)), "")</f>
        <v/>
      </c>
    </row>
    <row r="1082" spans="1:1" x14ac:dyDescent="0.25">
      <c r="A1082" t="str">
        <f>IFERROR(INDEX(Datensatz!C$2:AAB$1543, _xlfn.AGGREGATE(15,6,(ROW(Datensatz!C$2:C$1543)-1)/(ISTEXT(INDEX(Datensatz!C$2:AAB$1543,,MATCH("I1c", Datensatz!C$1:AAB$1,0)))), ROW(A1080)), MATCH("I1c", Datensatz!C$1:AAB$1,0)), "")</f>
        <v/>
      </c>
    </row>
    <row r="1083" spans="1:1" x14ac:dyDescent="0.25">
      <c r="A1083" t="str">
        <f>IFERROR(INDEX(Datensatz!C$2:AAB$1543, _xlfn.AGGREGATE(15,6,(ROW(Datensatz!C$2:C$1543)-1)/(ISTEXT(INDEX(Datensatz!C$2:AAB$1543,,MATCH("I1c", Datensatz!C$1:AAB$1,0)))), ROW(A1081)), MATCH("I1c", Datensatz!C$1:AAB$1,0)), "")</f>
        <v/>
      </c>
    </row>
    <row r="1084" spans="1:1" x14ac:dyDescent="0.25">
      <c r="A1084" t="str">
        <f>IFERROR(INDEX(Datensatz!C$2:AAB$1543, _xlfn.AGGREGATE(15,6,(ROW(Datensatz!C$2:C$1543)-1)/(ISTEXT(INDEX(Datensatz!C$2:AAB$1543,,MATCH("I1c", Datensatz!C$1:AAB$1,0)))), ROW(A1082)), MATCH("I1c", Datensatz!C$1:AAB$1,0)), "")</f>
        <v/>
      </c>
    </row>
    <row r="1085" spans="1:1" x14ac:dyDescent="0.25">
      <c r="A1085" t="str">
        <f>IFERROR(INDEX(Datensatz!C$2:AAB$1543, _xlfn.AGGREGATE(15,6,(ROW(Datensatz!C$2:C$1543)-1)/(ISTEXT(INDEX(Datensatz!C$2:AAB$1543,,MATCH("I1c", Datensatz!C$1:AAB$1,0)))), ROW(A1083)), MATCH("I1c", Datensatz!C$1:AAB$1,0)), "")</f>
        <v/>
      </c>
    </row>
    <row r="1086" spans="1:1" x14ac:dyDescent="0.25">
      <c r="A1086" t="str">
        <f>IFERROR(INDEX(Datensatz!C$2:AAB$1543, _xlfn.AGGREGATE(15,6,(ROW(Datensatz!C$2:C$1543)-1)/(ISTEXT(INDEX(Datensatz!C$2:AAB$1543,,MATCH("I1c", Datensatz!C$1:AAB$1,0)))), ROW(A1084)), MATCH("I1c", Datensatz!C$1:AAB$1,0)), "")</f>
        <v/>
      </c>
    </row>
    <row r="1087" spans="1:1" x14ac:dyDescent="0.25">
      <c r="A1087" t="str">
        <f>IFERROR(INDEX(Datensatz!C$2:AAB$1543, _xlfn.AGGREGATE(15,6,(ROW(Datensatz!C$2:C$1543)-1)/(ISTEXT(INDEX(Datensatz!C$2:AAB$1543,,MATCH("I1c", Datensatz!C$1:AAB$1,0)))), ROW(A1085)), MATCH("I1c", Datensatz!C$1:AAB$1,0)), "")</f>
        <v/>
      </c>
    </row>
    <row r="1088" spans="1:1" x14ac:dyDescent="0.25">
      <c r="A1088" t="str">
        <f>IFERROR(INDEX(Datensatz!C$2:AAB$1543, _xlfn.AGGREGATE(15,6,(ROW(Datensatz!C$2:C$1543)-1)/(ISTEXT(INDEX(Datensatz!C$2:AAB$1543,,MATCH("I1c", Datensatz!C$1:AAB$1,0)))), ROW(A1086)), MATCH("I1c", Datensatz!C$1:AAB$1,0)), "")</f>
        <v/>
      </c>
    </row>
    <row r="1089" spans="1:1" x14ac:dyDescent="0.25">
      <c r="A1089" t="str">
        <f>IFERROR(INDEX(Datensatz!C$2:AAB$1543, _xlfn.AGGREGATE(15,6,(ROW(Datensatz!C$2:C$1543)-1)/(ISTEXT(INDEX(Datensatz!C$2:AAB$1543,,MATCH("I1c", Datensatz!C$1:AAB$1,0)))), ROW(A1087)), MATCH("I1c", Datensatz!C$1:AAB$1,0)), "")</f>
        <v/>
      </c>
    </row>
    <row r="1090" spans="1:1" x14ac:dyDescent="0.25">
      <c r="A1090" t="str">
        <f>IFERROR(INDEX(Datensatz!C$2:AAB$1543, _xlfn.AGGREGATE(15,6,(ROW(Datensatz!C$2:C$1543)-1)/(ISTEXT(INDEX(Datensatz!C$2:AAB$1543,,MATCH("I1c", Datensatz!C$1:AAB$1,0)))), ROW(A1088)), MATCH("I1c", Datensatz!C$1:AAB$1,0)), "")</f>
        <v/>
      </c>
    </row>
    <row r="1091" spans="1:1" x14ac:dyDescent="0.25">
      <c r="A1091" t="str">
        <f>IFERROR(INDEX(Datensatz!C$2:AAB$1543, _xlfn.AGGREGATE(15,6,(ROW(Datensatz!C$2:C$1543)-1)/(ISTEXT(INDEX(Datensatz!C$2:AAB$1543,,MATCH("I1c", Datensatz!C$1:AAB$1,0)))), ROW(A1089)), MATCH("I1c", Datensatz!C$1:AAB$1,0)), "")</f>
        <v/>
      </c>
    </row>
    <row r="1092" spans="1:1" x14ac:dyDescent="0.25">
      <c r="A1092" t="str">
        <f>IFERROR(INDEX(Datensatz!C$2:AAB$1543, _xlfn.AGGREGATE(15,6,(ROW(Datensatz!C$2:C$1543)-1)/(ISTEXT(INDEX(Datensatz!C$2:AAB$1543,,MATCH("I1c", Datensatz!C$1:AAB$1,0)))), ROW(A1090)), MATCH("I1c", Datensatz!C$1:AAB$1,0)), "")</f>
        <v/>
      </c>
    </row>
    <row r="1093" spans="1:1" x14ac:dyDescent="0.25">
      <c r="A1093" t="str">
        <f>IFERROR(INDEX(Datensatz!C$2:AAB$1543, _xlfn.AGGREGATE(15,6,(ROW(Datensatz!C$2:C$1543)-1)/(ISTEXT(INDEX(Datensatz!C$2:AAB$1543,,MATCH("I1c", Datensatz!C$1:AAB$1,0)))), ROW(A1091)), MATCH("I1c", Datensatz!C$1:AAB$1,0)), "")</f>
        <v/>
      </c>
    </row>
    <row r="1094" spans="1:1" x14ac:dyDescent="0.25">
      <c r="A1094" t="str">
        <f>IFERROR(INDEX(Datensatz!C$2:AAB$1543, _xlfn.AGGREGATE(15,6,(ROW(Datensatz!C$2:C$1543)-1)/(ISTEXT(INDEX(Datensatz!C$2:AAB$1543,,MATCH("I1c", Datensatz!C$1:AAB$1,0)))), ROW(A1092)), MATCH("I1c", Datensatz!C$1:AAB$1,0)), "")</f>
        <v/>
      </c>
    </row>
    <row r="1095" spans="1:1" x14ac:dyDescent="0.25">
      <c r="A1095" t="str">
        <f>IFERROR(INDEX(Datensatz!C$2:AAB$1543, _xlfn.AGGREGATE(15,6,(ROW(Datensatz!C$2:C$1543)-1)/(ISTEXT(INDEX(Datensatz!C$2:AAB$1543,,MATCH("I1c", Datensatz!C$1:AAB$1,0)))), ROW(A1093)), MATCH("I1c", Datensatz!C$1:AAB$1,0)), "")</f>
        <v/>
      </c>
    </row>
    <row r="1096" spans="1:1" x14ac:dyDescent="0.25">
      <c r="A1096" t="str">
        <f>IFERROR(INDEX(Datensatz!C$2:AAB$1543, _xlfn.AGGREGATE(15,6,(ROW(Datensatz!C$2:C$1543)-1)/(ISTEXT(INDEX(Datensatz!C$2:AAB$1543,,MATCH("I1c", Datensatz!C$1:AAB$1,0)))), ROW(A1094)), MATCH("I1c", Datensatz!C$1:AAB$1,0)), "")</f>
        <v/>
      </c>
    </row>
    <row r="1097" spans="1:1" x14ac:dyDescent="0.25">
      <c r="A1097" t="str">
        <f>IFERROR(INDEX(Datensatz!C$2:AAB$1543, _xlfn.AGGREGATE(15,6,(ROW(Datensatz!C$2:C$1543)-1)/(ISTEXT(INDEX(Datensatz!C$2:AAB$1543,,MATCH("I1c", Datensatz!C$1:AAB$1,0)))), ROW(A1095)), MATCH("I1c", Datensatz!C$1:AAB$1,0)), "")</f>
        <v/>
      </c>
    </row>
    <row r="1098" spans="1:1" x14ac:dyDescent="0.25">
      <c r="A1098" t="str">
        <f>IFERROR(INDEX(Datensatz!C$2:AAB$1543, _xlfn.AGGREGATE(15,6,(ROW(Datensatz!C$2:C$1543)-1)/(ISTEXT(INDEX(Datensatz!C$2:AAB$1543,,MATCH("I1c", Datensatz!C$1:AAB$1,0)))), ROW(A1096)), MATCH("I1c", Datensatz!C$1:AAB$1,0)), "")</f>
        <v/>
      </c>
    </row>
    <row r="1099" spans="1:1" x14ac:dyDescent="0.25">
      <c r="A1099" t="str">
        <f>IFERROR(INDEX(Datensatz!C$2:AAB$1543, _xlfn.AGGREGATE(15,6,(ROW(Datensatz!C$2:C$1543)-1)/(ISTEXT(INDEX(Datensatz!C$2:AAB$1543,,MATCH("I1c", Datensatz!C$1:AAB$1,0)))), ROW(A1097)), MATCH("I1c", Datensatz!C$1:AAB$1,0)), "")</f>
        <v/>
      </c>
    </row>
    <row r="1100" spans="1:1" x14ac:dyDescent="0.25">
      <c r="A1100" t="str">
        <f>IFERROR(INDEX(Datensatz!C$2:AAB$1543, _xlfn.AGGREGATE(15,6,(ROW(Datensatz!C$2:C$1543)-1)/(ISTEXT(INDEX(Datensatz!C$2:AAB$1543,,MATCH("I1c", Datensatz!C$1:AAB$1,0)))), ROW(A1098)), MATCH("I1c", Datensatz!C$1:AAB$1,0)), "")</f>
        <v/>
      </c>
    </row>
    <row r="1101" spans="1:1" x14ac:dyDescent="0.25">
      <c r="A1101" t="str">
        <f>IFERROR(INDEX(Datensatz!C$2:AAB$1543, _xlfn.AGGREGATE(15,6,(ROW(Datensatz!C$2:C$1543)-1)/(ISTEXT(INDEX(Datensatz!C$2:AAB$1543,,MATCH("I1c", Datensatz!C$1:AAB$1,0)))), ROW(A1099)), MATCH("I1c", Datensatz!C$1:AAB$1,0)), "")</f>
        <v/>
      </c>
    </row>
    <row r="1102" spans="1:1" x14ac:dyDescent="0.25">
      <c r="A1102" t="str">
        <f>IFERROR(INDEX(Datensatz!C$2:AAB$1543, _xlfn.AGGREGATE(15,6,(ROW(Datensatz!C$2:C$1543)-1)/(ISTEXT(INDEX(Datensatz!C$2:AAB$1543,,MATCH("I1c", Datensatz!C$1:AAB$1,0)))), ROW(A1100)), MATCH("I1c", Datensatz!C$1:AAB$1,0)), "")</f>
        <v/>
      </c>
    </row>
    <row r="1103" spans="1:1" x14ac:dyDescent="0.25">
      <c r="A1103" t="str">
        <f>IFERROR(INDEX(Datensatz!C$2:AAB$1543, _xlfn.AGGREGATE(15,6,(ROW(Datensatz!C$2:C$1543)-1)/(ISTEXT(INDEX(Datensatz!C$2:AAB$1543,,MATCH("I1c", Datensatz!C$1:AAB$1,0)))), ROW(A1101)), MATCH("I1c", Datensatz!C$1:AAB$1,0)), "")</f>
        <v/>
      </c>
    </row>
    <row r="1104" spans="1:1" x14ac:dyDescent="0.25">
      <c r="A1104" t="str">
        <f>IFERROR(INDEX(Datensatz!C$2:AAB$1543, _xlfn.AGGREGATE(15,6,(ROW(Datensatz!C$2:C$1543)-1)/(ISTEXT(INDEX(Datensatz!C$2:AAB$1543,,MATCH("I1c", Datensatz!C$1:AAB$1,0)))), ROW(A1102)), MATCH("I1c", Datensatz!C$1:AAB$1,0)), "")</f>
        <v/>
      </c>
    </row>
    <row r="1105" spans="1:1" x14ac:dyDescent="0.25">
      <c r="A1105" t="str">
        <f>IFERROR(INDEX(Datensatz!C$2:AAB$1543, _xlfn.AGGREGATE(15,6,(ROW(Datensatz!C$2:C$1543)-1)/(ISTEXT(INDEX(Datensatz!C$2:AAB$1543,,MATCH("I1c", Datensatz!C$1:AAB$1,0)))), ROW(A1103)), MATCH("I1c", Datensatz!C$1:AAB$1,0)), "")</f>
        <v/>
      </c>
    </row>
    <row r="1106" spans="1:1" x14ac:dyDescent="0.25">
      <c r="A1106" t="str">
        <f>IFERROR(INDEX(Datensatz!C$2:AAB$1543, _xlfn.AGGREGATE(15,6,(ROW(Datensatz!C$2:C$1543)-1)/(ISTEXT(INDEX(Datensatz!C$2:AAB$1543,,MATCH("I1c", Datensatz!C$1:AAB$1,0)))), ROW(A1104)), MATCH("I1c", Datensatz!C$1:AAB$1,0)), "")</f>
        <v/>
      </c>
    </row>
    <row r="1107" spans="1:1" x14ac:dyDescent="0.25">
      <c r="A1107" t="str">
        <f>IFERROR(INDEX(Datensatz!C$2:AAB$1543, _xlfn.AGGREGATE(15,6,(ROW(Datensatz!C$2:C$1543)-1)/(ISTEXT(INDEX(Datensatz!C$2:AAB$1543,,MATCH("I1c", Datensatz!C$1:AAB$1,0)))), ROW(A1105)), MATCH("I1c", Datensatz!C$1:AAB$1,0)), "")</f>
        <v/>
      </c>
    </row>
    <row r="1108" spans="1:1" x14ac:dyDescent="0.25">
      <c r="A1108" t="str">
        <f>IFERROR(INDEX(Datensatz!C$2:AAB$1543, _xlfn.AGGREGATE(15,6,(ROW(Datensatz!C$2:C$1543)-1)/(ISTEXT(INDEX(Datensatz!C$2:AAB$1543,,MATCH("I1c", Datensatz!C$1:AAB$1,0)))), ROW(A1106)), MATCH("I1c", Datensatz!C$1:AAB$1,0)), "")</f>
        <v/>
      </c>
    </row>
    <row r="1109" spans="1:1" x14ac:dyDescent="0.25">
      <c r="A1109" t="str">
        <f>IFERROR(INDEX(Datensatz!C$2:AAB$1543, _xlfn.AGGREGATE(15,6,(ROW(Datensatz!C$2:C$1543)-1)/(ISTEXT(INDEX(Datensatz!C$2:AAB$1543,,MATCH("I1c", Datensatz!C$1:AAB$1,0)))), ROW(A1107)), MATCH("I1c", Datensatz!C$1:AAB$1,0)), "")</f>
        <v/>
      </c>
    </row>
    <row r="1110" spans="1:1" x14ac:dyDescent="0.25">
      <c r="A1110" t="str">
        <f>IFERROR(INDEX(Datensatz!C$2:AAB$1543, _xlfn.AGGREGATE(15,6,(ROW(Datensatz!C$2:C$1543)-1)/(ISTEXT(INDEX(Datensatz!C$2:AAB$1543,,MATCH("I1c", Datensatz!C$1:AAB$1,0)))), ROW(A1108)), MATCH("I1c", Datensatz!C$1:AAB$1,0)), "")</f>
        <v/>
      </c>
    </row>
    <row r="1111" spans="1:1" x14ac:dyDescent="0.25">
      <c r="A1111" t="str">
        <f>IFERROR(INDEX(Datensatz!C$2:AAB$1543, _xlfn.AGGREGATE(15,6,(ROW(Datensatz!C$2:C$1543)-1)/(ISTEXT(INDEX(Datensatz!C$2:AAB$1543,,MATCH("I1c", Datensatz!C$1:AAB$1,0)))), ROW(A1109)), MATCH("I1c", Datensatz!C$1:AAB$1,0)), "")</f>
        <v/>
      </c>
    </row>
    <row r="1112" spans="1:1" x14ac:dyDescent="0.25">
      <c r="A1112" t="str">
        <f>IFERROR(INDEX(Datensatz!C$2:AAB$1543, _xlfn.AGGREGATE(15,6,(ROW(Datensatz!C$2:C$1543)-1)/(ISTEXT(INDEX(Datensatz!C$2:AAB$1543,,MATCH("I1c", Datensatz!C$1:AAB$1,0)))), ROW(A1110)), MATCH("I1c", Datensatz!C$1:AAB$1,0)), "")</f>
        <v/>
      </c>
    </row>
    <row r="1113" spans="1:1" x14ac:dyDescent="0.25">
      <c r="A1113" t="str">
        <f>IFERROR(INDEX(Datensatz!C$2:AAB$1543, _xlfn.AGGREGATE(15,6,(ROW(Datensatz!C$2:C$1543)-1)/(ISTEXT(INDEX(Datensatz!C$2:AAB$1543,,MATCH("I1c", Datensatz!C$1:AAB$1,0)))), ROW(A1111)), MATCH("I1c", Datensatz!C$1:AAB$1,0)), "")</f>
        <v/>
      </c>
    </row>
    <row r="1114" spans="1:1" x14ac:dyDescent="0.25">
      <c r="A1114" t="str">
        <f>IFERROR(INDEX(Datensatz!C$2:AAB$1543, _xlfn.AGGREGATE(15,6,(ROW(Datensatz!C$2:C$1543)-1)/(ISTEXT(INDEX(Datensatz!C$2:AAB$1543,,MATCH("I1c", Datensatz!C$1:AAB$1,0)))), ROW(A1112)), MATCH("I1c", Datensatz!C$1:AAB$1,0)), "")</f>
        <v/>
      </c>
    </row>
    <row r="1115" spans="1:1" x14ac:dyDescent="0.25">
      <c r="A1115" t="str">
        <f>IFERROR(INDEX(Datensatz!C$2:AAB$1543, _xlfn.AGGREGATE(15,6,(ROW(Datensatz!C$2:C$1543)-1)/(ISTEXT(INDEX(Datensatz!C$2:AAB$1543,,MATCH("I1c", Datensatz!C$1:AAB$1,0)))), ROW(A1113)), MATCH("I1c", Datensatz!C$1:AAB$1,0)), "")</f>
        <v/>
      </c>
    </row>
    <row r="1116" spans="1:1" x14ac:dyDescent="0.25">
      <c r="A1116" t="str">
        <f>IFERROR(INDEX(Datensatz!C$2:AAB$1543, _xlfn.AGGREGATE(15,6,(ROW(Datensatz!C$2:C$1543)-1)/(ISTEXT(INDEX(Datensatz!C$2:AAB$1543,,MATCH("I1c", Datensatz!C$1:AAB$1,0)))), ROW(A1114)), MATCH("I1c", Datensatz!C$1:AAB$1,0)), "")</f>
        <v/>
      </c>
    </row>
    <row r="1117" spans="1:1" x14ac:dyDescent="0.25">
      <c r="A1117" t="str">
        <f>IFERROR(INDEX(Datensatz!C$2:AAB$1543, _xlfn.AGGREGATE(15,6,(ROW(Datensatz!C$2:C$1543)-1)/(ISTEXT(INDEX(Datensatz!C$2:AAB$1543,,MATCH("I1c", Datensatz!C$1:AAB$1,0)))), ROW(A1115)), MATCH("I1c", Datensatz!C$1:AAB$1,0)), "")</f>
        <v/>
      </c>
    </row>
    <row r="1118" spans="1:1" x14ac:dyDescent="0.25">
      <c r="A1118" t="str">
        <f>IFERROR(INDEX(Datensatz!C$2:AAB$1543, _xlfn.AGGREGATE(15,6,(ROW(Datensatz!C$2:C$1543)-1)/(ISTEXT(INDEX(Datensatz!C$2:AAB$1543,,MATCH("I1c", Datensatz!C$1:AAB$1,0)))), ROW(A1116)), MATCH("I1c", Datensatz!C$1:AAB$1,0)), "")</f>
        <v/>
      </c>
    </row>
    <row r="1119" spans="1:1" x14ac:dyDescent="0.25">
      <c r="A1119" t="str">
        <f>IFERROR(INDEX(Datensatz!C$2:AAB$1543, _xlfn.AGGREGATE(15,6,(ROW(Datensatz!C$2:C$1543)-1)/(ISTEXT(INDEX(Datensatz!C$2:AAB$1543,,MATCH("I1c", Datensatz!C$1:AAB$1,0)))), ROW(A1117)), MATCH("I1c", Datensatz!C$1:AAB$1,0)), "")</f>
        <v/>
      </c>
    </row>
    <row r="1120" spans="1:1" x14ac:dyDescent="0.25">
      <c r="A1120" t="str">
        <f>IFERROR(INDEX(Datensatz!C$2:AAB$1543, _xlfn.AGGREGATE(15,6,(ROW(Datensatz!C$2:C$1543)-1)/(ISTEXT(INDEX(Datensatz!C$2:AAB$1543,,MATCH("I1c", Datensatz!C$1:AAB$1,0)))), ROW(A1118)), MATCH("I1c", Datensatz!C$1:AAB$1,0)), "")</f>
        <v/>
      </c>
    </row>
    <row r="1121" spans="1:1" x14ac:dyDescent="0.25">
      <c r="A1121" t="str">
        <f>IFERROR(INDEX(Datensatz!C$2:AAB$1543, _xlfn.AGGREGATE(15,6,(ROW(Datensatz!C$2:C$1543)-1)/(ISTEXT(INDEX(Datensatz!C$2:AAB$1543,,MATCH("I1c", Datensatz!C$1:AAB$1,0)))), ROW(A1119)), MATCH("I1c", Datensatz!C$1:AAB$1,0)), "")</f>
        <v/>
      </c>
    </row>
    <row r="1122" spans="1:1" x14ac:dyDescent="0.25">
      <c r="A1122" t="str">
        <f>IFERROR(INDEX(Datensatz!C$2:AAB$1543, _xlfn.AGGREGATE(15,6,(ROW(Datensatz!C$2:C$1543)-1)/(ISTEXT(INDEX(Datensatz!C$2:AAB$1543,,MATCH("I1c", Datensatz!C$1:AAB$1,0)))), ROW(A1120)), MATCH("I1c", Datensatz!C$1:AAB$1,0)), "")</f>
        <v/>
      </c>
    </row>
    <row r="1123" spans="1:1" x14ac:dyDescent="0.25">
      <c r="A1123" t="str">
        <f>IFERROR(INDEX(Datensatz!C$2:AAB$1543, _xlfn.AGGREGATE(15,6,(ROW(Datensatz!C$2:C$1543)-1)/(ISTEXT(INDEX(Datensatz!C$2:AAB$1543,,MATCH("I1c", Datensatz!C$1:AAB$1,0)))), ROW(A1121)), MATCH("I1c", Datensatz!C$1:AAB$1,0)), "")</f>
        <v/>
      </c>
    </row>
    <row r="1124" spans="1:1" x14ac:dyDescent="0.25">
      <c r="A1124" t="str">
        <f>IFERROR(INDEX(Datensatz!C$2:AAB$1543, _xlfn.AGGREGATE(15,6,(ROW(Datensatz!C$2:C$1543)-1)/(ISTEXT(INDEX(Datensatz!C$2:AAB$1543,,MATCH("I1c", Datensatz!C$1:AAB$1,0)))), ROW(A1122)), MATCH("I1c", Datensatz!C$1:AAB$1,0)), "")</f>
        <v/>
      </c>
    </row>
    <row r="1125" spans="1:1" x14ac:dyDescent="0.25">
      <c r="A1125" t="str">
        <f>IFERROR(INDEX(Datensatz!C$2:AAB$1543, _xlfn.AGGREGATE(15,6,(ROW(Datensatz!C$2:C$1543)-1)/(ISTEXT(INDEX(Datensatz!C$2:AAB$1543,,MATCH("I1c", Datensatz!C$1:AAB$1,0)))), ROW(A1123)), MATCH("I1c", Datensatz!C$1:AAB$1,0)), "")</f>
        <v/>
      </c>
    </row>
    <row r="1126" spans="1:1" x14ac:dyDescent="0.25">
      <c r="A1126" t="str">
        <f>IFERROR(INDEX(Datensatz!C$2:AAB$1543, _xlfn.AGGREGATE(15,6,(ROW(Datensatz!C$2:C$1543)-1)/(ISTEXT(INDEX(Datensatz!C$2:AAB$1543,,MATCH("I1c", Datensatz!C$1:AAB$1,0)))), ROW(A1124)), MATCH("I1c", Datensatz!C$1:AAB$1,0)), "")</f>
        <v/>
      </c>
    </row>
    <row r="1127" spans="1:1" x14ac:dyDescent="0.25">
      <c r="A1127" t="str">
        <f>IFERROR(INDEX(Datensatz!C$2:AAB$1543, _xlfn.AGGREGATE(15,6,(ROW(Datensatz!C$2:C$1543)-1)/(ISTEXT(INDEX(Datensatz!C$2:AAB$1543,,MATCH("I1c", Datensatz!C$1:AAB$1,0)))), ROW(A1125)), MATCH("I1c", Datensatz!C$1:AAB$1,0)), "")</f>
        <v/>
      </c>
    </row>
    <row r="1128" spans="1:1" x14ac:dyDescent="0.25">
      <c r="A1128" t="str">
        <f>IFERROR(INDEX(Datensatz!C$2:AAB$1543, _xlfn.AGGREGATE(15,6,(ROW(Datensatz!C$2:C$1543)-1)/(ISTEXT(INDEX(Datensatz!C$2:AAB$1543,,MATCH("I1c", Datensatz!C$1:AAB$1,0)))), ROW(A1126)), MATCH("I1c", Datensatz!C$1:AAB$1,0)), "")</f>
        <v/>
      </c>
    </row>
    <row r="1129" spans="1:1" x14ac:dyDescent="0.25">
      <c r="A1129" t="str">
        <f>IFERROR(INDEX(Datensatz!C$2:AAB$1543, _xlfn.AGGREGATE(15,6,(ROW(Datensatz!C$2:C$1543)-1)/(ISTEXT(INDEX(Datensatz!C$2:AAB$1543,,MATCH("I1c", Datensatz!C$1:AAB$1,0)))), ROW(A1127)), MATCH("I1c", Datensatz!C$1:AAB$1,0)), "")</f>
        <v/>
      </c>
    </row>
    <row r="1130" spans="1:1" x14ac:dyDescent="0.25">
      <c r="A1130" t="str">
        <f>IFERROR(INDEX(Datensatz!C$2:AAB$1543, _xlfn.AGGREGATE(15,6,(ROW(Datensatz!C$2:C$1543)-1)/(ISTEXT(INDEX(Datensatz!C$2:AAB$1543,,MATCH("I1c", Datensatz!C$1:AAB$1,0)))), ROW(A1128)), MATCH("I1c", Datensatz!C$1:AAB$1,0)), "")</f>
        <v/>
      </c>
    </row>
    <row r="1131" spans="1:1" x14ac:dyDescent="0.25">
      <c r="A1131" t="str">
        <f>IFERROR(INDEX(Datensatz!C$2:AAB$1543, _xlfn.AGGREGATE(15,6,(ROW(Datensatz!C$2:C$1543)-1)/(ISTEXT(INDEX(Datensatz!C$2:AAB$1543,,MATCH("I1c", Datensatz!C$1:AAB$1,0)))), ROW(A1129)), MATCH("I1c", Datensatz!C$1:AAB$1,0)), "")</f>
        <v/>
      </c>
    </row>
    <row r="1132" spans="1:1" x14ac:dyDescent="0.25">
      <c r="A1132" t="str">
        <f>IFERROR(INDEX(Datensatz!C$2:AAB$1543, _xlfn.AGGREGATE(15,6,(ROW(Datensatz!C$2:C$1543)-1)/(ISTEXT(INDEX(Datensatz!C$2:AAB$1543,,MATCH("I1c", Datensatz!C$1:AAB$1,0)))), ROW(A1130)), MATCH("I1c", Datensatz!C$1:AAB$1,0)), "")</f>
        <v/>
      </c>
    </row>
    <row r="1133" spans="1:1" x14ac:dyDescent="0.25">
      <c r="A1133" t="str">
        <f>IFERROR(INDEX(Datensatz!C$2:AAB$1543, _xlfn.AGGREGATE(15,6,(ROW(Datensatz!C$2:C$1543)-1)/(ISTEXT(INDEX(Datensatz!C$2:AAB$1543,,MATCH("I1c", Datensatz!C$1:AAB$1,0)))), ROW(A1131)), MATCH("I1c", Datensatz!C$1:AAB$1,0)), "")</f>
        <v/>
      </c>
    </row>
    <row r="1134" spans="1:1" x14ac:dyDescent="0.25">
      <c r="A1134" t="str">
        <f>IFERROR(INDEX(Datensatz!C$2:AAB$1543, _xlfn.AGGREGATE(15,6,(ROW(Datensatz!C$2:C$1543)-1)/(ISTEXT(INDEX(Datensatz!C$2:AAB$1543,,MATCH("I1c", Datensatz!C$1:AAB$1,0)))), ROW(A1132)), MATCH("I1c", Datensatz!C$1:AAB$1,0)), "")</f>
        <v/>
      </c>
    </row>
    <row r="1135" spans="1:1" x14ac:dyDescent="0.25">
      <c r="A1135" t="str">
        <f>IFERROR(INDEX(Datensatz!C$2:AAB$1543, _xlfn.AGGREGATE(15,6,(ROW(Datensatz!C$2:C$1543)-1)/(ISTEXT(INDEX(Datensatz!C$2:AAB$1543,,MATCH("I1c", Datensatz!C$1:AAB$1,0)))), ROW(A1133)), MATCH("I1c", Datensatz!C$1:AAB$1,0)), "")</f>
        <v/>
      </c>
    </row>
    <row r="1136" spans="1:1" x14ac:dyDescent="0.25">
      <c r="A1136" t="str">
        <f>IFERROR(INDEX(Datensatz!C$2:AAB$1543, _xlfn.AGGREGATE(15,6,(ROW(Datensatz!C$2:C$1543)-1)/(ISTEXT(INDEX(Datensatz!C$2:AAB$1543,,MATCH("I1c", Datensatz!C$1:AAB$1,0)))), ROW(A1134)), MATCH("I1c", Datensatz!C$1:AAB$1,0)), "")</f>
        <v/>
      </c>
    </row>
    <row r="1137" spans="1:1" x14ac:dyDescent="0.25">
      <c r="A1137" t="str">
        <f>IFERROR(INDEX(Datensatz!C$2:AAB$1543, _xlfn.AGGREGATE(15,6,(ROW(Datensatz!C$2:C$1543)-1)/(ISTEXT(INDEX(Datensatz!C$2:AAB$1543,,MATCH("I1c", Datensatz!C$1:AAB$1,0)))), ROW(A1135)), MATCH("I1c", Datensatz!C$1:AAB$1,0)), "")</f>
        <v/>
      </c>
    </row>
    <row r="1138" spans="1:1" x14ac:dyDescent="0.25">
      <c r="A1138" t="str">
        <f>IFERROR(INDEX(Datensatz!C$2:AAB$1543, _xlfn.AGGREGATE(15,6,(ROW(Datensatz!C$2:C$1543)-1)/(ISTEXT(INDEX(Datensatz!C$2:AAB$1543,,MATCH("I1c", Datensatz!C$1:AAB$1,0)))), ROW(A1136)), MATCH("I1c", Datensatz!C$1:AAB$1,0)), "")</f>
        <v/>
      </c>
    </row>
    <row r="1139" spans="1:1" x14ac:dyDescent="0.25">
      <c r="A1139" t="str">
        <f>IFERROR(INDEX(Datensatz!C$2:AAB$1543, _xlfn.AGGREGATE(15,6,(ROW(Datensatz!C$2:C$1543)-1)/(ISTEXT(INDEX(Datensatz!C$2:AAB$1543,,MATCH("I1c", Datensatz!C$1:AAB$1,0)))), ROW(A1137)), MATCH("I1c", Datensatz!C$1:AAB$1,0)), "")</f>
        <v/>
      </c>
    </row>
    <row r="1140" spans="1:1" x14ac:dyDescent="0.25">
      <c r="A1140" t="str">
        <f>IFERROR(INDEX(Datensatz!C$2:AAB$1543, _xlfn.AGGREGATE(15,6,(ROW(Datensatz!C$2:C$1543)-1)/(ISTEXT(INDEX(Datensatz!C$2:AAB$1543,,MATCH("I1c", Datensatz!C$1:AAB$1,0)))), ROW(A1138)), MATCH("I1c", Datensatz!C$1:AAB$1,0)), "")</f>
        <v/>
      </c>
    </row>
    <row r="1141" spans="1:1" x14ac:dyDescent="0.25">
      <c r="A1141" t="str">
        <f>IFERROR(INDEX(Datensatz!C$2:AAB$1543, _xlfn.AGGREGATE(15,6,(ROW(Datensatz!C$2:C$1543)-1)/(ISTEXT(INDEX(Datensatz!C$2:AAB$1543,,MATCH("I1c", Datensatz!C$1:AAB$1,0)))), ROW(A1139)), MATCH("I1c", Datensatz!C$1:AAB$1,0)), "")</f>
        <v/>
      </c>
    </row>
    <row r="1142" spans="1:1" x14ac:dyDescent="0.25">
      <c r="A1142" t="str">
        <f>IFERROR(INDEX(Datensatz!C$2:AAB$1543, _xlfn.AGGREGATE(15,6,(ROW(Datensatz!C$2:C$1543)-1)/(ISTEXT(INDEX(Datensatz!C$2:AAB$1543,,MATCH("I1c", Datensatz!C$1:AAB$1,0)))), ROW(A1140)), MATCH("I1c", Datensatz!C$1:AAB$1,0)), "")</f>
        <v/>
      </c>
    </row>
    <row r="1143" spans="1:1" x14ac:dyDescent="0.25">
      <c r="A1143" t="str">
        <f>IFERROR(INDEX(Datensatz!C$2:AAB$1543, _xlfn.AGGREGATE(15,6,(ROW(Datensatz!C$2:C$1543)-1)/(ISTEXT(INDEX(Datensatz!C$2:AAB$1543,,MATCH("I1c", Datensatz!C$1:AAB$1,0)))), ROW(A1141)), MATCH("I1c", Datensatz!C$1:AAB$1,0)), "")</f>
        <v/>
      </c>
    </row>
    <row r="1144" spans="1:1" x14ac:dyDescent="0.25">
      <c r="A1144" t="str">
        <f>IFERROR(INDEX(Datensatz!C$2:AAB$1543, _xlfn.AGGREGATE(15,6,(ROW(Datensatz!C$2:C$1543)-1)/(ISTEXT(INDEX(Datensatz!C$2:AAB$1543,,MATCH("I1c", Datensatz!C$1:AAB$1,0)))), ROW(A1142)), MATCH("I1c", Datensatz!C$1:AAB$1,0)), "")</f>
        <v/>
      </c>
    </row>
    <row r="1145" spans="1:1" x14ac:dyDescent="0.25">
      <c r="A1145" t="str">
        <f>IFERROR(INDEX(Datensatz!C$2:AAB$1543, _xlfn.AGGREGATE(15,6,(ROW(Datensatz!C$2:C$1543)-1)/(ISTEXT(INDEX(Datensatz!C$2:AAB$1543,,MATCH("I1c", Datensatz!C$1:AAB$1,0)))), ROW(A1143)), MATCH("I1c", Datensatz!C$1:AAB$1,0)), "")</f>
        <v/>
      </c>
    </row>
    <row r="1146" spans="1:1" x14ac:dyDescent="0.25">
      <c r="A1146" t="str">
        <f>IFERROR(INDEX(Datensatz!C$2:AAB$1543, _xlfn.AGGREGATE(15,6,(ROW(Datensatz!C$2:C$1543)-1)/(ISTEXT(INDEX(Datensatz!C$2:AAB$1543,,MATCH("I1c", Datensatz!C$1:AAB$1,0)))), ROW(A1144)), MATCH("I1c", Datensatz!C$1:AAB$1,0)), "")</f>
        <v/>
      </c>
    </row>
    <row r="1147" spans="1:1" x14ac:dyDescent="0.25">
      <c r="A1147" t="str">
        <f>IFERROR(INDEX(Datensatz!C$2:AAB$1543, _xlfn.AGGREGATE(15,6,(ROW(Datensatz!C$2:C$1543)-1)/(ISTEXT(INDEX(Datensatz!C$2:AAB$1543,,MATCH("I1c", Datensatz!C$1:AAB$1,0)))), ROW(A1145)), MATCH("I1c", Datensatz!C$1:AAB$1,0)), "")</f>
        <v/>
      </c>
    </row>
    <row r="1148" spans="1:1" x14ac:dyDescent="0.25">
      <c r="A1148" t="str">
        <f>IFERROR(INDEX(Datensatz!C$2:AAB$1543, _xlfn.AGGREGATE(15,6,(ROW(Datensatz!C$2:C$1543)-1)/(ISTEXT(INDEX(Datensatz!C$2:AAB$1543,,MATCH("I1c", Datensatz!C$1:AAB$1,0)))), ROW(A1146)), MATCH("I1c", Datensatz!C$1:AAB$1,0)), "")</f>
        <v/>
      </c>
    </row>
    <row r="1149" spans="1:1" x14ac:dyDescent="0.25">
      <c r="A1149" t="str">
        <f>IFERROR(INDEX(Datensatz!C$2:AAB$1543, _xlfn.AGGREGATE(15,6,(ROW(Datensatz!C$2:C$1543)-1)/(ISTEXT(INDEX(Datensatz!C$2:AAB$1543,,MATCH("I1c", Datensatz!C$1:AAB$1,0)))), ROW(A1147)), MATCH("I1c", Datensatz!C$1:AAB$1,0)), "")</f>
        <v/>
      </c>
    </row>
    <row r="1150" spans="1:1" x14ac:dyDescent="0.25">
      <c r="A1150" t="str">
        <f>IFERROR(INDEX(Datensatz!C$2:AAB$1543, _xlfn.AGGREGATE(15,6,(ROW(Datensatz!C$2:C$1543)-1)/(ISTEXT(INDEX(Datensatz!C$2:AAB$1543,,MATCH("I1c", Datensatz!C$1:AAB$1,0)))), ROW(A1148)), MATCH("I1c", Datensatz!C$1:AAB$1,0)), "")</f>
        <v/>
      </c>
    </row>
    <row r="1151" spans="1:1" x14ac:dyDescent="0.25">
      <c r="A1151" t="str">
        <f>IFERROR(INDEX(Datensatz!C$2:AAB$1543, _xlfn.AGGREGATE(15,6,(ROW(Datensatz!C$2:C$1543)-1)/(ISTEXT(INDEX(Datensatz!C$2:AAB$1543,,MATCH("I1c", Datensatz!C$1:AAB$1,0)))), ROW(A1149)), MATCH("I1c", Datensatz!C$1:AAB$1,0)), "")</f>
        <v/>
      </c>
    </row>
    <row r="1152" spans="1:1" x14ac:dyDescent="0.25">
      <c r="A1152" t="str">
        <f>IFERROR(INDEX(Datensatz!C$2:AAB$1543, _xlfn.AGGREGATE(15,6,(ROW(Datensatz!C$2:C$1543)-1)/(ISTEXT(INDEX(Datensatz!C$2:AAB$1543,,MATCH("I1c", Datensatz!C$1:AAB$1,0)))), ROW(A1150)), MATCH("I1c", Datensatz!C$1:AAB$1,0)), "")</f>
        <v/>
      </c>
    </row>
    <row r="1153" spans="1:1" x14ac:dyDescent="0.25">
      <c r="A1153" t="str">
        <f>IFERROR(INDEX(Datensatz!C$2:AAB$1543, _xlfn.AGGREGATE(15,6,(ROW(Datensatz!C$2:C$1543)-1)/(ISTEXT(INDEX(Datensatz!C$2:AAB$1543,,MATCH("I1c", Datensatz!C$1:AAB$1,0)))), ROW(A1151)), MATCH("I1c", Datensatz!C$1:AAB$1,0)), "")</f>
        <v/>
      </c>
    </row>
    <row r="1154" spans="1:1" x14ac:dyDescent="0.25">
      <c r="A1154" t="str">
        <f>IFERROR(INDEX(Datensatz!C$2:AAB$1543, _xlfn.AGGREGATE(15,6,(ROW(Datensatz!C$2:C$1543)-1)/(ISTEXT(INDEX(Datensatz!C$2:AAB$1543,,MATCH("I1c", Datensatz!C$1:AAB$1,0)))), ROW(A1152)), MATCH("I1c", Datensatz!C$1:AAB$1,0)), "")</f>
        <v/>
      </c>
    </row>
    <row r="1155" spans="1:1" x14ac:dyDescent="0.25">
      <c r="A1155" t="str">
        <f>IFERROR(INDEX(Datensatz!C$2:AAB$1543, _xlfn.AGGREGATE(15,6,(ROW(Datensatz!C$2:C$1543)-1)/(ISTEXT(INDEX(Datensatz!C$2:AAB$1543,,MATCH("I1c", Datensatz!C$1:AAB$1,0)))), ROW(A1153)), MATCH("I1c", Datensatz!C$1:AAB$1,0)), "")</f>
        <v/>
      </c>
    </row>
    <row r="1156" spans="1:1" x14ac:dyDescent="0.25">
      <c r="A1156" t="str">
        <f>IFERROR(INDEX(Datensatz!C$2:AAB$1543, _xlfn.AGGREGATE(15,6,(ROW(Datensatz!C$2:C$1543)-1)/(ISTEXT(INDEX(Datensatz!C$2:AAB$1543,,MATCH("I1c", Datensatz!C$1:AAB$1,0)))), ROW(A1154)), MATCH("I1c", Datensatz!C$1:AAB$1,0)), "")</f>
        <v/>
      </c>
    </row>
    <row r="1157" spans="1:1" x14ac:dyDescent="0.25">
      <c r="A1157" t="str">
        <f>IFERROR(INDEX(Datensatz!C$2:AAB$1543, _xlfn.AGGREGATE(15,6,(ROW(Datensatz!C$2:C$1543)-1)/(ISTEXT(INDEX(Datensatz!C$2:AAB$1543,,MATCH("I1c", Datensatz!C$1:AAB$1,0)))), ROW(A1155)), MATCH("I1c", Datensatz!C$1:AAB$1,0)), "")</f>
        <v/>
      </c>
    </row>
    <row r="1158" spans="1:1" x14ac:dyDescent="0.25">
      <c r="A1158" t="str">
        <f>IFERROR(INDEX(Datensatz!C$2:AAB$1543, _xlfn.AGGREGATE(15,6,(ROW(Datensatz!C$2:C$1543)-1)/(ISTEXT(INDEX(Datensatz!C$2:AAB$1543,,MATCH("I1c", Datensatz!C$1:AAB$1,0)))), ROW(A1156)), MATCH("I1c", Datensatz!C$1:AAB$1,0)), "")</f>
        <v/>
      </c>
    </row>
    <row r="1159" spans="1:1" x14ac:dyDescent="0.25">
      <c r="A1159" t="str">
        <f>IFERROR(INDEX(Datensatz!C$2:AAB$1543, _xlfn.AGGREGATE(15,6,(ROW(Datensatz!C$2:C$1543)-1)/(ISTEXT(INDEX(Datensatz!C$2:AAB$1543,,MATCH("I1c", Datensatz!C$1:AAB$1,0)))), ROW(A1157)), MATCH("I1c", Datensatz!C$1:AAB$1,0)), "")</f>
        <v/>
      </c>
    </row>
    <row r="1160" spans="1:1" x14ac:dyDescent="0.25">
      <c r="A1160" t="str">
        <f>IFERROR(INDEX(Datensatz!C$2:AAB$1543, _xlfn.AGGREGATE(15,6,(ROW(Datensatz!C$2:C$1543)-1)/(ISTEXT(INDEX(Datensatz!C$2:AAB$1543,,MATCH("I1c", Datensatz!C$1:AAB$1,0)))), ROW(A1158)), MATCH("I1c", Datensatz!C$1:AAB$1,0)), "")</f>
        <v/>
      </c>
    </row>
    <row r="1161" spans="1:1" x14ac:dyDescent="0.25">
      <c r="A1161" t="str">
        <f>IFERROR(INDEX(Datensatz!C$2:AAB$1543, _xlfn.AGGREGATE(15,6,(ROW(Datensatz!C$2:C$1543)-1)/(ISTEXT(INDEX(Datensatz!C$2:AAB$1543,,MATCH("I1c", Datensatz!C$1:AAB$1,0)))), ROW(A1159)), MATCH("I1c", Datensatz!C$1:AAB$1,0)), "")</f>
        <v/>
      </c>
    </row>
    <row r="1162" spans="1:1" x14ac:dyDescent="0.25">
      <c r="A1162" t="str">
        <f>IFERROR(INDEX(Datensatz!C$2:AAB$1543, _xlfn.AGGREGATE(15,6,(ROW(Datensatz!C$2:C$1543)-1)/(ISTEXT(INDEX(Datensatz!C$2:AAB$1543,,MATCH("I1c", Datensatz!C$1:AAB$1,0)))), ROW(A1160)), MATCH("I1c", Datensatz!C$1:AAB$1,0)), "")</f>
        <v/>
      </c>
    </row>
    <row r="1163" spans="1:1" x14ac:dyDescent="0.25">
      <c r="A1163" t="str">
        <f>IFERROR(INDEX(Datensatz!C$2:AAB$1543, _xlfn.AGGREGATE(15,6,(ROW(Datensatz!C$2:C$1543)-1)/(ISTEXT(INDEX(Datensatz!C$2:AAB$1543,,MATCH("I1c", Datensatz!C$1:AAB$1,0)))), ROW(A1161)), MATCH("I1c", Datensatz!C$1:AAB$1,0)), "")</f>
        <v/>
      </c>
    </row>
    <row r="1164" spans="1:1" x14ac:dyDescent="0.25">
      <c r="A1164" t="str">
        <f>IFERROR(INDEX(Datensatz!C$2:AAB$1543, _xlfn.AGGREGATE(15,6,(ROW(Datensatz!C$2:C$1543)-1)/(ISTEXT(INDEX(Datensatz!C$2:AAB$1543,,MATCH("I1c", Datensatz!C$1:AAB$1,0)))), ROW(A1162)), MATCH("I1c", Datensatz!C$1:AAB$1,0)), "")</f>
        <v/>
      </c>
    </row>
    <row r="1165" spans="1:1" x14ac:dyDescent="0.25">
      <c r="A1165" t="str">
        <f>IFERROR(INDEX(Datensatz!C$2:AAB$1543, _xlfn.AGGREGATE(15,6,(ROW(Datensatz!C$2:C$1543)-1)/(ISTEXT(INDEX(Datensatz!C$2:AAB$1543,,MATCH("I1c", Datensatz!C$1:AAB$1,0)))), ROW(A1163)), MATCH("I1c", Datensatz!C$1:AAB$1,0)), "")</f>
        <v/>
      </c>
    </row>
    <row r="1166" spans="1:1" x14ac:dyDescent="0.25">
      <c r="A1166" t="str">
        <f>IFERROR(INDEX(Datensatz!C$2:AAB$1543, _xlfn.AGGREGATE(15,6,(ROW(Datensatz!C$2:C$1543)-1)/(ISTEXT(INDEX(Datensatz!C$2:AAB$1543,,MATCH("I1c", Datensatz!C$1:AAB$1,0)))), ROW(A1164)), MATCH("I1c", Datensatz!C$1:AAB$1,0)), "")</f>
        <v/>
      </c>
    </row>
    <row r="1167" spans="1:1" x14ac:dyDescent="0.25">
      <c r="A1167" t="str">
        <f>IFERROR(INDEX(Datensatz!C$2:AAB$1543, _xlfn.AGGREGATE(15,6,(ROW(Datensatz!C$2:C$1543)-1)/(ISTEXT(INDEX(Datensatz!C$2:AAB$1543,,MATCH("I1c", Datensatz!C$1:AAB$1,0)))), ROW(A1165)), MATCH("I1c", Datensatz!C$1:AAB$1,0)), "")</f>
        <v/>
      </c>
    </row>
    <row r="1168" spans="1:1" x14ac:dyDescent="0.25">
      <c r="A1168" t="str">
        <f>IFERROR(INDEX(Datensatz!C$2:AAB$1543, _xlfn.AGGREGATE(15,6,(ROW(Datensatz!C$2:C$1543)-1)/(ISTEXT(INDEX(Datensatz!C$2:AAB$1543,,MATCH("I1c", Datensatz!C$1:AAB$1,0)))), ROW(A1166)), MATCH("I1c", Datensatz!C$1:AAB$1,0)), "")</f>
        <v/>
      </c>
    </row>
    <row r="1169" spans="1:1" x14ac:dyDescent="0.25">
      <c r="A1169" t="str">
        <f>IFERROR(INDEX(Datensatz!C$2:AAB$1543, _xlfn.AGGREGATE(15,6,(ROW(Datensatz!C$2:C$1543)-1)/(ISTEXT(INDEX(Datensatz!C$2:AAB$1543,,MATCH("I1c", Datensatz!C$1:AAB$1,0)))), ROW(A1167)), MATCH("I1c", Datensatz!C$1:AAB$1,0)), "")</f>
        <v/>
      </c>
    </row>
    <row r="1170" spans="1:1" x14ac:dyDescent="0.25">
      <c r="A1170" t="str">
        <f>IFERROR(INDEX(Datensatz!C$2:AAB$1543, _xlfn.AGGREGATE(15,6,(ROW(Datensatz!C$2:C$1543)-1)/(ISTEXT(INDEX(Datensatz!C$2:AAB$1543,,MATCH("I1c", Datensatz!C$1:AAB$1,0)))), ROW(A1168)), MATCH("I1c", Datensatz!C$1:AAB$1,0)), "")</f>
        <v/>
      </c>
    </row>
    <row r="1171" spans="1:1" x14ac:dyDescent="0.25">
      <c r="A1171" t="str">
        <f>IFERROR(INDEX(Datensatz!C$2:AAB$1543, _xlfn.AGGREGATE(15,6,(ROW(Datensatz!C$2:C$1543)-1)/(ISTEXT(INDEX(Datensatz!C$2:AAB$1543,,MATCH("I1c", Datensatz!C$1:AAB$1,0)))), ROW(A1169)), MATCH("I1c", Datensatz!C$1:AAB$1,0)), "")</f>
        <v/>
      </c>
    </row>
    <row r="1172" spans="1:1" x14ac:dyDescent="0.25">
      <c r="A1172" t="str">
        <f>IFERROR(INDEX(Datensatz!C$2:AAB$1543, _xlfn.AGGREGATE(15,6,(ROW(Datensatz!C$2:C$1543)-1)/(ISTEXT(INDEX(Datensatz!C$2:AAB$1543,,MATCH("I1c", Datensatz!C$1:AAB$1,0)))), ROW(A1170)), MATCH("I1c", Datensatz!C$1:AAB$1,0)), "")</f>
        <v/>
      </c>
    </row>
    <row r="1173" spans="1:1" x14ac:dyDescent="0.25">
      <c r="A1173" t="str">
        <f>IFERROR(INDEX(Datensatz!C$2:AAB$1543, _xlfn.AGGREGATE(15,6,(ROW(Datensatz!C$2:C$1543)-1)/(ISTEXT(INDEX(Datensatz!C$2:AAB$1543,,MATCH("I1c", Datensatz!C$1:AAB$1,0)))), ROW(A1171)), MATCH("I1c", Datensatz!C$1:AAB$1,0)), "")</f>
        <v/>
      </c>
    </row>
    <row r="1174" spans="1:1" x14ac:dyDescent="0.25">
      <c r="A1174" t="str">
        <f>IFERROR(INDEX(Datensatz!C$2:AAB$1543, _xlfn.AGGREGATE(15,6,(ROW(Datensatz!C$2:C$1543)-1)/(ISTEXT(INDEX(Datensatz!C$2:AAB$1543,,MATCH("I1c", Datensatz!C$1:AAB$1,0)))), ROW(A1172)), MATCH("I1c", Datensatz!C$1:AAB$1,0)), "")</f>
        <v/>
      </c>
    </row>
    <row r="1175" spans="1:1" x14ac:dyDescent="0.25">
      <c r="A1175" t="str">
        <f>IFERROR(INDEX(Datensatz!C$2:AAB$1543, _xlfn.AGGREGATE(15,6,(ROW(Datensatz!C$2:C$1543)-1)/(ISTEXT(INDEX(Datensatz!C$2:AAB$1543,,MATCH("I1c", Datensatz!C$1:AAB$1,0)))), ROW(A1173)), MATCH("I1c", Datensatz!C$1:AAB$1,0)), "")</f>
        <v/>
      </c>
    </row>
    <row r="1176" spans="1:1" x14ac:dyDescent="0.25">
      <c r="A1176" t="str">
        <f>IFERROR(INDEX(Datensatz!C$2:AAB$1543, _xlfn.AGGREGATE(15,6,(ROW(Datensatz!C$2:C$1543)-1)/(ISTEXT(INDEX(Datensatz!C$2:AAB$1543,,MATCH("I1c", Datensatz!C$1:AAB$1,0)))), ROW(A1174)), MATCH("I1c", Datensatz!C$1:AAB$1,0)), "")</f>
        <v/>
      </c>
    </row>
    <row r="1177" spans="1:1" x14ac:dyDescent="0.25">
      <c r="A1177" t="str">
        <f>IFERROR(INDEX(Datensatz!C$2:AAB$1543, _xlfn.AGGREGATE(15,6,(ROW(Datensatz!C$2:C$1543)-1)/(ISTEXT(INDEX(Datensatz!C$2:AAB$1543,,MATCH("I1c", Datensatz!C$1:AAB$1,0)))), ROW(A1175)), MATCH("I1c", Datensatz!C$1:AAB$1,0)), "")</f>
        <v/>
      </c>
    </row>
    <row r="1178" spans="1:1" x14ac:dyDescent="0.25">
      <c r="A1178" t="str">
        <f>IFERROR(INDEX(Datensatz!C$2:AAB$1543, _xlfn.AGGREGATE(15,6,(ROW(Datensatz!C$2:C$1543)-1)/(ISTEXT(INDEX(Datensatz!C$2:AAB$1543,,MATCH("I1c", Datensatz!C$1:AAB$1,0)))), ROW(A1176)), MATCH("I1c", Datensatz!C$1:AAB$1,0)), "")</f>
        <v/>
      </c>
    </row>
    <row r="1179" spans="1:1" x14ac:dyDescent="0.25">
      <c r="A1179" t="str">
        <f>IFERROR(INDEX(Datensatz!C$2:AAB$1543, _xlfn.AGGREGATE(15,6,(ROW(Datensatz!C$2:C$1543)-1)/(ISTEXT(INDEX(Datensatz!C$2:AAB$1543,,MATCH("I1c", Datensatz!C$1:AAB$1,0)))), ROW(A1177)), MATCH("I1c", Datensatz!C$1:AAB$1,0)), "")</f>
        <v/>
      </c>
    </row>
    <row r="1180" spans="1:1" x14ac:dyDescent="0.25">
      <c r="A1180" t="str">
        <f>IFERROR(INDEX(Datensatz!C$2:AAB$1543, _xlfn.AGGREGATE(15,6,(ROW(Datensatz!C$2:C$1543)-1)/(ISTEXT(INDEX(Datensatz!C$2:AAB$1543,,MATCH("I1c", Datensatz!C$1:AAB$1,0)))), ROW(A1178)), MATCH("I1c", Datensatz!C$1:AAB$1,0)), "")</f>
        <v/>
      </c>
    </row>
    <row r="1181" spans="1:1" x14ac:dyDescent="0.25">
      <c r="A1181" t="str">
        <f>IFERROR(INDEX(Datensatz!C$2:AAB$1543, _xlfn.AGGREGATE(15,6,(ROW(Datensatz!C$2:C$1543)-1)/(ISTEXT(INDEX(Datensatz!C$2:AAB$1543,,MATCH("I1c", Datensatz!C$1:AAB$1,0)))), ROW(A1179)), MATCH("I1c", Datensatz!C$1:AAB$1,0)), "")</f>
        <v/>
      </c>
    </row>
    <row r="1182" spans="1:1" x14ac:dyDescent="0.25">
      <c r="A1182" t="str">
        <f>IFERROR(INDEX(Datensatz!C$2:AAB$1543, _xlfn.AGGREGATE(15,6,(ROW(Datensatz!C$2:C$1543)-1)/(ISTEXT(INDEX(Datensatz!C$2:AAB$1543,,MATCH("I1c", Datensatz!C$1:AAB$1,0)))), ROW(A1180)), MATCH("I1c", Datensatz!C$1:AAB$1,0)), "")</f>
        <v/>
      </c>
    </row>
    <row r="1183" spans="1:1" x14ac:dyDescent="0.25">
      <c r="A1183" t="str">
        <f>IFERROR(INDEX(Datensatz!C$2:AAB$1543, _xlfn.AGGREGATE(15,6,(ROW(Datensatz!C$2:C$1543)-1)/(ISTEXT(INDEX(Datensatz!C$2:AAB$1543,,MATCH("I1c", Datensatz!C$1:AAB$1,0)))), ROW(A1181)), MATCH("I1c", Datensatz!C$1:AAB$1,0)), "")</f>
        <v/>
      </c>
    </row>
    <row r="1184" spans="1:1" x14ac:dyDescent="0.25">
      <c r="A1184" t="str">
        <f>IFERROR(INDEX(Datensatz!C$2:AAB$1543, _xlfn.AGGREGATE(15,6,(ROW(Datensatz!C$2:C$1543)-1)/(ISTEXT(INDEX(Datensatz!C$2:AAB$1543,,MATCH("I1c", Datensatz!C$1:AAB$1,0)))), ROW(A1182)), MATCH("I1c", Datensatz!C$1:AAB$1,0)), "")</f>
        <v/>
      </c>
    </row>
    <row r="1185" spans="1:1" x14ac:dyDescent="0.25">
      <c r="A1185" t="str">
        <f>IFERROR(INDEX(Datensatz!C$2:AAB$1543, _xlfn.AGGREGATE(15,6,(ROW(Datensatz!C$2:C$1543)-1)/(ISTEXT(INDEX(Datensatz!C$2:AAB$1543,,MATCH("I1c", Datensatz!C$1:AAB$1,0)))), ROW(A1183)), MATCH("I1c", Datensatz!C$1:AAB$1,0)), "")</f>
        <v/>
      </c>
    </row>
    <row r="1186" spans="1:1" x14ac:dyDescent="0.25">
      <c r="A1186" t="str">
        <f>IFERROR(INDEX(Datensatz!C$2:AAB$1543, _xlfn.AGGREGATE(15,6,(ROW(Datensatz!C$2:C$1543)-1)/(ISTEXT(INDEX(Datensatz!C$2:AAB$1543,,MATCH("I1c", Datensatz!C$1:AAB$1,0)))), ROW(A1184)), MATCH("I1c", Datensatz!C$1:AAB$1,0)), "")</f>
        <v/>
      </c>
    </row>
    <row r="1187" spans="1:1" x14ac:dyDescent="0.25">
      <c r="A1187" t="str">
        <f>IFERROR(INDEX(Datensatz!C$2:AAB$1543, _xlfn.AGGREGATE(15,6,(ROW(Datensatz!C$2:C$1543)-1)/(ISTEXT(INDEX(Datensatz!C$2:AAB$1543,,MATCH("I1c", Datensatz!C$1:AAB$1,0)))), ROW(A1185)), MATCH("I1c", Datensatz!C$1:AAB$1,0)), "")</f>
        <v/>
      </c>
    </row>
    <row r="1188" spans="1:1" x14ac:dyDescent="0.25">
      <c r="A1188" t="str">
        <f>IFERROR(INDEX(Datensatz!C$2:AAB$1543, _xlfn.AGGREGATE(15,6,(ROW(Datensatz!C$2:C$1543)-1)/(ISTEXT(INDEX(Datensatz!C$2:AAB$1543,,MATCH("I1c", Datensatz!C$1:AAB$1,0)))), ROW(A1186)), MATCH("I1c", Datensatz!C$1:AAB$1,0)), "")</f>
        <v/>
      </c>
    </row>
    <row r="1189" spans="1:1" x14ac:dyDescent="0.25">
      <c r="A1189" t="str">
        <f>IFERROR(INDEX(Datensatz!C$2:AAB$1543, _xlfn.AGGREGATE(15,6,(ROW(Datensatz!C$2:C$1543)-1)/(ISTEXT(INDEX(Datensatz!C$2:AAB$1543,,MATCH("I1c", Datensatz!C$1:AAB$1,0)))), ROW(A1187)), MATCH("I1c", Datensatz!C$1:AAB$1,0)), "")</f>
        <v/>
      </c>
    </row>
    <row r="1190" spans="1:1" x14ac:dyDescent="0.25">
      <c r="A1190" t="str">
        <f>IFERROR(INDEX(Datensatz!C$2:AAB$1543, _xlfn.AGGREGATE(15,6,(ROW(Datensatz!C$2:C$1543)-1)/(ISTEXT(INDEX(Datensatz!C$2:AAB$1543,,MATCH("I1c", Datensatz!C$1:AAB$1,0)))), ROW(A1188)), MATCH("I1c", Datensatz!C$1:AAB$1,0)), "")</f>
        <v/>
      </c>
    </row>
    <row r="1191" spans="1:1" x14ac:dyDescent="0.25">
      <c r="A1191" t="str">
        <f>IFERROR(INDEX(Datensatz!C$2:AAB$1543, _xlfn.AGGREGATE(15,6,(ROW(Datensatz!C$2:C$1543)-1)/(ISTEXT(INDEX(Datensatz!C$2:AAB$1543,,MATCH("I1c", Datensatz!C$1:AAB$1,0)))), ROW(A1189)), MATCH("I1c", Datensatz!C$1:AAB$1,0)), "")</f>
        <v/>
      </c>
    </row>
    <row r="1192" spans="1:1" x14ac:dyDescent="0.25">
      <c r="A1192" t="str">
        <f>IFERROR(INDEX(Datensatz!C$2:AAB$1543, _xlfn.AGGREGATE(15,6,(ROW(Datensatz!C$2:C$1543)-1)/(ISTEXT(INDEX(Datensatz!C$2:AAB$1543,,MATCH("I1c", Datensatz!C$1:AAB$1,0)))), ROW(A1190)), MATCH("I1c", Datensatz!C$1:AAB$1,0)), "")</f>
        <v/>
      </c>
    </row>
    <row r="1193" spans="1:1" x14ac:dyDescent="0.25">
      <c r="A1193" t="str">
        <f>IFERROR(INDEX(Datensatz!C$2:AAB$1543, _xlfn.AGGREGATE(15,6,(ROW(Datensatz!C$2:C$1543)-1)/(ISTEXT(INDEX(Datensatz!C$2:AAB$1543,,MATCH("I1c", Datensatz!C$1:AAB$1,0)))), ROW(A1191)), MATCH("I1c", Datensatz!C$1:AAB$1,0)), "")</f>
        <v/>
      </c>
    </row>
    <row r="1194" spans="1:1" x14ac:dyDescent="0.25">
      <c r="A1194" t="str">
        <f>IFERROR(INDEX(Datensatz!C$2:AAB$1543, _xlfn.AGGREGATE(15,6,(ROW(Datensatz!C$2:C$1543)-1)/(ISTEXT(INDEX(Datensatz!C$2:AAB$1543,,MATCH("I1c", Datensatz!C$1:AAB$1,0)))), ROW(A1192)), MATCH("I1c", Datensatz!C$1:AAB$1,0)), "")</f>
        <v/>
      </c>
    </row>
    <row r="1195" spans="1:1" x14ac:dyDescent="0.25">
      <c r="A1195" t="str">
        <f>IFERROR(INDEX(Datensatz!C$2:AAB$1543, _xlfn.AGGREGATE(15,6,(ROW(Datensatz!C$2:C$1543)-1)/(ISTEXT(INDEX(Datensatz!C$2:AAB$1543,,MATCH("I1c", Datensatz!C$1:AAB$1,0)))), ROW(A1193)), MATCH("I1c", Datensatz!C$1:AAB$1,0)), "")</f>
        <v/>
      </c>
    </row>
    <row r="1196" spans="1:1" x14ac:dyDescent="0.25">
      <c r="A1196" t="str">
        <f>IFERROR(INDEX(Datensatz!C$2:AAB$1543, _xlfn.AGGREGATE(15,6,(ROW(Datensatz!C$2:C$1543)-1)/(ISTEXT(INDEX(Datensatz!C$2:AAB$1543,,MATCH("I1c", Datensatz!C$1:AAB$1,0)))), ROW(A1194)), MATCH("I1c", Datensatz!C$1:AAB$1,0)), "")</f>
        <v/>
      </c>
    </row>
    <row r="1197" spans="1:1" x14ac:dyDescent="0.25">
      <c r="A1197" t="str">
        <f>IFERROR(INDEX(Datensatz!C$2:AAB$1543, _xlfn.AGGREGATE(15,6,(ROW(Datensatz!C$2:C$1543)-1)/(ISTEXT(INDEX(Datensatz!C$2:AAB$1543,,MATCH("I1c", Datensatz!C$1:AAB$1,0)))), ROW(A1195)), MATCH("I1c", Datensatz!C$1:AAB$1,0)), "")</f>
        <v/>
      </c>
    </row>
    <row r="1198" spans="1:1" x14ac:dyDescent="0.25">
      <c r="A1198" t="str">
        <f>IFERROR(INDEX(Datensatz!C$2:AAB$1543, _xlfn.AGGREGATE(15,6,(ROW(Datensatz!C$2:C$1543)-1)/(ISTEXT(INDEX(Datensatz!C$2:AAB$1543,,MATCH("I1c", Datensatz!C$1:AAB$1,0)))), ROW(A1196)), MATCH("I1c", Datensatz!C$1:AAB$1,0)), "")</f>
        <v/>
      </c>
    </row>
    <row r="1199" spans="1:1" x14ac:dyDescent="0.25">
      <c r="A1199" t="str">
        <f>IFERROR(INDEX(Datensatz!C$2:AAB$1543, _xlfn.AGGREGATE(15,6,(ROW(Datensatz!C$2:C$1543)-1)/(ISTEXT(INDEX(Datensatz!C$2:AAB$1543,,MATCH("I1c", Datensatz!C$1:AAB$1,0)))), ROW(A1197)), MATCH("I1c", Datensatz!C$1:AAB$1,0)), "")</f>
        <v/>
      </c>
    </row>
    <row r="1200" spans="1:1" x14ac:dyDescent="0.25">
      <c r="A1200" t="str">
        <f>IFERROR(INDEX(Datensatz!C$2:AAB$1543, _xlfn.AGGREGATE(15,6,(ROW(Datensatz!C$2:C$1543)-1)/(ISTEXT(INDEX(Datensatz!C$2:AAB$1543,,MATCH("I1c", Datensatz!C$1:AAB$1,0)))), ROW(A1198)), MATCH("I1c", Datensatz!C$1:AAB$1,0)), "")</f>
        <v/>
      </c>
    </row>
    <row r="1201" spans="1:1" x14ac:dyDescent="0.25">
      <c r="A1201" t="str">
        <f>IFERROR(INDEX(Datensatz!C$2:AAB$1543, _xlfn.AGGREGATE(15,6,(ROW(Datensatz!C$2:C$1543)-1)/(ISTEXT(INDEX(Datensatz!C$2:AAB$1543,,MATCH("I1c", Datensatz!C$1:AAB$1,0)))), ROW(A1199)), MATCH("I1c", Datensatz!C$1:AAB$1,0)), "")</f>
        <v/>
      </c>
    </row>
    <row r="1202" spans="1:1" x14ac:dyDescent="0.25">
      <c r="A1202" t="str">
        <f>IFERROR(INDEX(Datensatz!C$2:AAB$1543, _xlfn.AGGREGATE(15,6,(ROW(Datensatz!C$2:C$1543)-1)/(ISTEXT(INDEX(Datensatz!C$2:AAB$1543,,MATCH("I1c", Datensatz!C$1:AAB$1,0)))), ROW(A1200)), MATCH("I1c", Datensatz!C$1:AAB$1,0)), "")</f>
        <v/>
      </c>
    </row>
    <row r="1203" spans="1:1" x14ac:dyDescent="0.25">
      <c r="A1203" t="str">
        <f>IFERROR(INDEX(Datensatz!C$2:AAB$1543, _xlfn.AGGREGATE(15,6,(ROW(Datensatz!C$2:C$1543)-1)/(ISTEXT(INDEX(Datensatz!C$2:AAB$1543,,MATCH("I1c", Datensatz!C$1:AAB$1,0)))), ROW(A1201)), MATCH("I1c", Datensatz!C$1:AAB$1,0)), "")</f>
        <v/>
      </c>
    </row>
    <row r="1204" spans="1:1" x14ac:dyDescent="0.25">
      <c r="A1204" t="str">
        <f>IFERROR(INDEX(Datensatz!C$2:AAB$1543, _xlfn.AGGREGATE(15,6,(ROW(Datensatz!C$2:C$1543)-1)/(ISTEXT(INDEX(Datensatz!C$2:AAB$1543,,MATCH("I1c", Datensatz!C$1:AAB$1,0)))), ROW(A1202)), MATCH("I1c", Datensatz!C$1:AAB$1,0)), "")</f>
        <v/>
      </c>
    </row>
    <row r="1205" spans="1:1" x14ac:dyDescent="0.25">
      <c r="A1205" t="str">
        <f>IFERROR(INDEX(Datensatz!C$2:AAB$1543, _xlfn.AGGREGATE(15,6,(ROW(Datensatz!C$2:C$1543)-1)/(ISTEXT(INDEX(Datensatz!C$2:AAB$1543,,MATCH("I1c", Datensatz!C$1:AAB$1,0)))), ROW(A1203)), MATCH("I1c", Datensatz!C$1:AAB$1,0)), "")</f>
        <v/>
      </c>
    </row>
    <row r="1206" spans="1:1" x14ac:dyDescent="0.25">
      <c r="A1206" t="str">
        <f>IFERROR(INDEX(Datensatz!C$2:AAB$1543, _xlfn.AGGREGATE(15,6,(ROW(Datensatz!C$2:C$1543)-1)/(ISTEXT(INDEX(Datensatz!C$2:AAB$1543,,MATCH("I1c", Datensatz!C$1:AAB$1,0)))), ROW(A1204)), MATCH("I1c", Datensatz!C$1:AAB$1,0)), "")</f>
        <v/>
      </c>
    </row>
    <row r="1207" spans="1:1" x14ac:dyDescent="0.25">
      <c r="A1207" t="str">
        <f>IFERROR(INDEX(Datensatz!C$2:AAB$1543, _xlfn.AGGREGATE(15,6,(ROW(Datensatz!C$2:C$1543)-1)/(ISTEXT(INDEX(Datensatz!C$2:AAB$1543,,MATCH("I1c", Datensatz!C$1:AAB$1,0)))), ROW(A1205)), MATCH("I1c", Datensatz!C$1:AAB$1,0)), "")</f>
        <v/>
      </c>
    </row>
    <row r="1208" spans="1:1" x14ac:dyDescent="0.25">
      <c r="A1208" t="str">
        <f>IFERROR(INDEX(Datensatz!C$2:AAB$1543, _xlfn.AGGREGATE(15,6,(ROW(Datensatz!C$2:C$1543)-1)/(ISTEXT(INDEX(Datensatz!C$2:AAB$1543,,MATCH("I1c", Datensatz!C$1:AAB$1,0)))), ROW(A1206)), MATCH("I1c", Datensatz!C$1:AAB$1,0)), "")</f>
        <v/>
      </c>
    </row>
    <row r="1209" spans="1:1" x14ac:dyDescent="0.25">
      <c r="A1209" t="str">
        <f>IFERROR(INDEX(Datensatz!C$2:AAB$1543, _xlfn.AGGREGATE(15,6,(ROW(Datensatz!C$2:C$1543)-1)/(ISTEXT(INDEX(Datensatz!C$2:AAB$1543,,MATCH("I1c", Datensatz!C$1:AAB$1,0)))), ROW(A1207)), MATCH("I1c", Datensatz!C$1:AAB$1,0)), "")</f>
        <v/>
      </c>
    </row>
    <row r="1210" spans="1:1" x14ac:dyDescent="0.25">
      <c r="A1210" t="str">
        <f>IFERROR(INDEX(Datensatz!C$2:AAB$1543, _xlfn.AGGREGATE(15,6,(ROW(Datensatz!C$2:C$1543)-1)/(ISTEXT(INDEX(Datensatz!C$2:AAB$1543,,MATCH("I1c", Datensatz!C$1:AAB$1,0)))), ROW(A1208)), MATCH("I1c", Datensatz!C$1:AAB$1,0)), "")</f>
        <v/>
      </c>
    </row>
    <row r="1211" spans="1:1" x14ac:dyDescent="0.25">
      <c r="A1211" t="str">
        <f>IFERROR(INDEX(Datensatz!C$2:AAB$1543, _xlfn.AGGREGATE(15,6,(ROW(Datensatz!C$2:C$1543)-1)/(ISTEXT(INDEX(Datensatz!C$2:AAB$1543,,MATCH("I1c", Datensatz!C$1:AAB$1,0)))), ROW(A1209)), MATCH("I1c", Datensatz!C$1:AAB$1,0)), "")</f>
        <v/>
      </c>
    </row>
    <row r="1212" spans="1:1" x14ac:dyDescent="0.25">
      <c r="A1212" t="str">
        <f>IFERROR(INDEX(Datensatz!C$2:AAB$1543, _xlfn.AGGREGATE(15,6,(ROW(Datensatz!C$2:C$1543)-1)/(ISTEXT(INDEX(Datensatz!C$2:AAB$1543,,MATCH("I1c", Datensatz!C$1:AAB$1,0)))), ROW(A1210)), MATCH("I1c", Datensatz!C$1:AAB$1,0)), "")</f>
        <v/>
      </c>
    </row>
    <row r="1213" spans="1:1" x14ac:dyDescent="0.25">
      <c r="A1213" t="str">
        <f>IFERROR(INDEX(Datensatz!C$2:AAB$1543, _xlfn.AGGREGATE(15,6,(ROW(Datensatz!C$2:C$1543)-1)/(ISTEXT(INDEX(Datensatz!C$2:AAB$1543,,MATCH("I1c", Datensatz!C$1:AAB$1,0)))), ROW(A1211)), MATCH("I1c", Datensatz!C$1:AAB$1,0)), "")</f>
        <v/>
      </c>
    </row>
    <row r="1214" spans="1:1" x14ac:dyDescent="0.25">
      <c r="A1214" t="str">
        <f>IFERROR(INDEX(Datensatz!C$2:AAB$1543, _xlfn.AGGREGATE(15,6,(ROW(Datensatz!C$2:C$1543)-1)/(ISTEXT(INDEX(Datensatz!C$2:AAB$1543,,MATCH("I1c", Datensatz!C$1:AAB$1,0)))), ROW(A1212)), MATCH("I1c", Datensatz!C$1:AAB$1,0)), "")</f>
        <v/>
      </c>
    </row>
    <row r="1215" spans="1:1" x14ac:dyDescent="0.25">
      <c r="A1215" t="str">
        <f>IFERROR(INDEX(Datensatz!C$2:AAB$1543, _xlfn.AGGREGATE(15,6,(ROW(Datensatz!C$2:C$1543)-1)/(ISTEXT(INDEX(Datensatz!C$2:AAB$1543,,MATCH("I1c", Datensatz!C$1:AAB$1,0)))), ROW(A1213)), MATCH("I1c", Datensatz!C$1:AAB$1,0)), "")</f>
        <v/>
      </c>
    </row>
    <row r="1216" spans="1:1" x14ac:dyDescent="0.25">
      <c r="A1216" t="str">
        <f>IFERROR(INDEX(Datensatz!C$2:AAB$1543, _xlfn.AGGREGATE(15,6,(ROW(Datensatz!C$2:C$1543)-1)/(ISTEXT(INDEX(Datensatz!C$2:AAB$1543,,MATCH("I1c", Datensatz!C$1:AAB$1,0)))), ROW(A1214)), MATCH("I1c", Datensatz!C$1:AAB$1,0)), "")</f>
        <v/>
      </c>
    </row>
    <row r="1217" spans="1:1" x14ac:dyDescent="0.25">
      <c r="A1217" t="str">
        <f>IFERROR(INDEX(Datensatz!C$2:AAB$1543, _xlfn.AGGREGATE(15,6,(ROW(Datensatz!C$2:C$1543)-1)/(ISTEXT(INDEX(Datensatz!C$2:AAB$1543,,MATCH("I1c", Datensatz!C$1:AAB$1,0)))), ROW(A1215)), MATCH("I1c", Datensatz!C$1:AAB$1,0)), "")</f>
        <v/>
      </c>
    </row>
    <row r="1218" spans="1:1" x14ac:dyDescent="0.25">
      <c r="A1218" t="str">
        <f>IFERROR(INDEX(Datensatz!C$2:AAB$1543, _xlfn.AGGREGATE(15,6,(ROW(Datensatz!C$2:C$1543)-1)/(ISTEXT(INDEX(Datensatz!C$2:AAB$1543,,MATCH("I1c", Datensatz!C$1:AAB$1,0)))), ROW(A1216)), MATCH("I1c", Datensatz!C$1:AAB$1,0)), "")</f>
        <v/>
      </c>
    </row>
    <row r="1219" spans="1:1" x14ac:dyDescent="0.25">
      <c r="A1219" t="str">
        <f>IFERROR(INDEX(Datensatz!C$2:AAB$1543, _xlfn.AGGREGATE(15,6,(ROW(Datensatz!C$2:C$1543)-1)/(ISTEXT(INDEX(Datensatz!C$2:AAB$1543,,MATCH("I1c", Datensatz!C$1:AAB$1,0)))), ROW(A1217)), MATCH("I1c", Datensatz!C$1:AAB$1,0)), "")</f>
        <v/>
      </c>
    </row>
    <row r="1220" spans="1:1" x14ac:dyDescent="0.25">
      <c r="A1220" t="str">
        <f>IFERROR(INDEX(Datensatz!C$2:AAB$1543, _xlfn.AGGREGATE(15,6,(ROW(Datensatz!C$2:C$1543)-1)/(ISTEXT(INDEX(Datensatz!C$2:AAB$1543,,MATCH("I1c", Datensatz!C$1:AAB$1,0)))), ROW(A1218)), MATCH("I1c", Datensatz!C$1:AAB$1,0)), "")</f>
        <v/>
      </c>
    </row>
    <row r="1221" spans="1:1" x14ac:dyDescent="0.25">
      <c r="A1221" t="str">
        <f>IFERROR(INDEX(Datensatz!C$2:AAB$1543, _xlfn.AGGREGATE(15,6,(ROW(Datensatz!C$2:C$1543)-1)/(ISTEXT(INDEX(Datensatz!C$2:AAB$1543,,MATCH("I1c", Datensatz!C$1:AAB$1,0)))), ROW(A1219)), MATCH("I1c", Datensatz!C$1:AAB$1,0)), "")</f>
        <v/>
      </c>
    </row>
    <row r="1222" spans="1:1" x14ac:dyDescent="0.25">
      <c r="A1222" t="str">
        <f>IFERROR(INDEX(Datensatz!C$2:AAB$1543, _xlfn.AGGREGATE(15,6,(ROW(Datensatz!C$2:C$1543)-1)/(ISTEXT(INDEX(Datensatz!C$2:AAB$1543,,MATCH("I1c", Datensatz!C$1:AAB$1,0)))), ROW(A1220)), MATCH("I1c", Datensatz!C$1:AAB$1,0)), "")</f>
        <v/>
      </c>
    </row>
    <row r="1223" spans="1:1" x14ac:dyDescent="0.25">
      <c r="A1223" t="str">
        <f>IFERROR(INDEX(Datensatz!C$2:AAB$1543, _xlfn.AGGREGATE(15,6,(ROW(Datensatz!C$2:C$1543)-1)/(ISTEXT(INDEX(Datensatz!C$2:AAB$1543,,MATCH("I1c", Datensatz!C$1:AAB$1,0)))), ROW(A1221)), MATCH("I1c", Datensatz!C$1:AAB$1,0)), "")</f>
        <v/>
      </c>
    </row>
    <row r="1224" spans="1:1" x14ac:dyDescent="0.25">
      <c r="A1224" t="str">
        <f>IFERROR(INDEX(Datensatz!C$2:AAB$1543, _xlfn.AGGREGATE(15,6,(ROW(Datensatz!C$2:C$1543)-1)/(ISTEXT(INDEX(Datensatz!C$2:AAB$1543,,MATCH("I1c", Datensatz!C$1:AAB$1,0)))), ROW(A1222)), MATCH("I1c", Datensatz!C$1:AAB$1,0)), "")</f>
        <v/>
      </c>
    </row>
    <row r="1225" spans="1:1" x14ac:dyDescent="0.25">
      <c r="A1225" t="str">
        <f>IFERROR(INDEX(Datensatz!C$2:AAB$1543, _xlfn.AGGREGATE(15,6,(ROW(Datensatz!C$2:C$1543)-1)/(ISTEXT(INDEX(Datensatz!C$2:AAB$1543,,MATCH("I1c", Datensatz!C$1:AAB$1,0)))), ROW(A1223)), MATCH("I1c", Datensatz!C$1:AAB$1,0)), "")</f>
        <v/>
      </c>
    </row>
    <row r="1226" spans="1:1" x14ac:dyDescent="0.25">
      <c r="A1226" t="str">
        <f>IFERROR(INDEX(Datensatz!C$2:AAB$1543, _xlfn.AGGREGATE(15,6,(ROW(Datensatz!C$2:C$1543)-1)/(ISTEXT(INDEX(Datensatz!C$2:AAB$1543,,MATCH("I1c", Datensatz!C$1:AAB$1,0)))), ROW(A1224)), MATCH("I1c", Datensatz!C$1:AAB$1,0)), "")</f>
        <v/>
      </c>
    </row>
    <row r="1227" spans="1:1" x14ac:dyDescent="0.25">
      <c r="A1227" t="str">
        <f>IFERROR(INDEX(Datensatz!C$2:AAB$1543, _xlfn.AGGREGATE(15,6,(ROW(Datensatz!C$2:C$1543)-1)/(ISTEXT(INDEX(Datensatz!C$2:AAB$1543,,MATCH("I1c", Datensatz!C$1:AAB$1,0)))), ROW(A1225)), MATCH("I1c", Datensatz!C$1:AAB$1,0)), "")</f>
        <v/>
      </c>
    </row>
    <row r="1228" spans="1:1" x14ac:dyDescent="0.25">
      <c r="A1228" t="str">
        <f>IFERROR(INDEX(Datensatz!C$2:AAB$1543, _xlfn.AGGREGATE(15,6,(ROW(Datensatz!C$2:C$1543)-1)/(ISTEXT(INDEX(Datensatz!C$2:AAB$1543,,MATCH("I1c", Datensatz!C$1:AAB$1,0)))), ROW(A1226)), MATCH("I1c", Datensatz!C$1:AAB$1,0)), "")</f>
        <v/>
      </c>
    </row>
    <row r="1229" spans="1:1" x14ac:dyDescent="0.25">
      <c r="A1229" t="str">
        <f>IFERROR(INDEX(Datensatz!C$2:AAB$1543, _xlfn.AGGREGATE(15,6,(ROW(Datensatz!C$2:C$1543)-1)/(ISTEXT(INDEX(Datensatz!C$2:AAB$1543,,MATCH("I1c", Datensatz!C$1:AAB$1,0)))), ROW(A1227)), MATCH("I1c", Datensatz!C$1:AAB$1,0)), "")</f>
        <v/>
      </c>
    </row>
    <row r="1230" spans="1:1" x14ac:dyDescent="0.25">
      <c r="A1230" t="str">
        <f>IFERROR(INDEX(Datensatz!C$2:AAB$1543, _xlfn.AGGREGATE(15,6,(ROW(Datensatz!C$2:C$1543)-1)/(ISTEXT(INDEX(Datensatz!C$2:AAB$1543,,MATCH("I1c", Datensatz!C$1:AAB$1,0)))), ROW(A1228)), MATCH("I1c", Datensatz!C$1:AAB$1,0)), "")</f>
        <v/>
      </c>
    </row>
    <row r="1231" spans="1:1" x14ac:dyDescent="0.25">
      <c r="A1231" t="str">
        <f>IFERROR(INDEX(Datensatz!C$2:AAB$1543, _xlfn.AGGREGATE(15,6,(ROW(Datensatz!C$2:C$1543)-1)/(ISTEXT(INDEX(Datensatz!C$2:AAB$1543,,MATCH("I1c", Datensatz!C$1:AAB$1,0)))), ROW(A1229)), MATCH("I1c", Datensatz!C$1:AAB$1,0)), "")</f>
        <v/>
      </c>
    </row>
    <row r="1232" spans="1:1" x14ac:dyDescent="0.25">
      <c r="A1232" t="str">
        <f>IFERROR(INDEX(Datensatz!C$2:AAB$1543, _xlfn.AGGREGATE(15,6,(ROW(Datensatz!C$2:C$1543)-1)/(ISTEXT(INDEX(Datensatz!C$2:AAB$1543,,MATCH("I1c", Datensatz!C$1:AAB$1,0)))), ROW(A1230)), MATCH("I1c", Datensatz!C$1:AAB$1,0)), "")</f>
        <v/>
      </c>
    </row>
    <row r="1233" spans="1:1" x14ac:dyDescent="0.25">
      <c r="A1233" t="str">
        <f>IFERROR(INDEX(Datensatz!C$2:AAB$1543, _xlfn.AGGREGATE(15,6,(ROW(Datensatz!C$2:C$1543)-1)/(ISTEXT(INDEX(Datensatz!C$2:AAB$1543,,MATCH("I1c", Datensatz!C$1:AAB$1,0)))), ROW(A1231)), MATCH("I1c", Datensatz!C$1:AAB$1,0)), "")</f>
        <v/>
      </c>
    </row>
    <row r="1234" spans="1:1" x14ac:dyDescent="0.25">
      <c r="A1234" t="str">
        <f>IFERROR(INDEX(Datensatz!C$2:AAB$1543, _xlfn.AGGREGATE(15,6,(ROW(Datensatz!C$2:C$1543)-1)/(ISTEXT(INDEX(Datensatz!C$2:AAB$1543,,MATCH("I1c", Datensatz!C$1:AAB$1,0)))), ROW(A1232)), MATCH("I1c", Datensatz!C$1:AAB$1,0)), "")</f>
        <v/>
      </c>
    </row>
    <row r="1235" spans="1:1" x14ac:dyDescent="0.25">
      <c r="A1235" t="str">
        <f>IFERROR(INDEX(Datensatz!C$2:AAB$1543, _xlfn.AGGREGATE(15,6,(ROW(Datensatz!C$2:C$1543)-1)/(ISTEXT(INDEX(Datensatz!C$2:AAB$1543,,MATCH("I1c", Datensatz!C$1:AAB$1,0)))), ROW(A1233)), MATCH("I1c", Datensatz!C$1:AAB$1,0)), "")</f>
        <v/>
      </c>
    </row>
    <row r="1236" spans="1:1" x14ac:dyDescent="0.25">
      <c r="A1236" t="str">
        <f>IFERROR(INDEX(Datensatz!C$2:AAB$1543, _xlfn.AGGREGATE(15,6,(ROW(Datensatz!C$2:C$1543)-1)/(ISTEXT(INDEX(Datensatz!C$2:AAB$1543,,MATCH("I1c", Datensatz!C$1:AAB$1,0)))), ROW(A1234)), MATCH("I1c", Datensatz!C$1:AAB$1,0)), "")</f>
        <v/>
      </c>
    </row>
    <row r="1237" spans="1:1" x14ac:dyDescent="0.25">
      <c r="A1237" t="str">
        <f>IFERROR(INDEX(Datensatz!C$2:AAB$1543, _xlfn.AGGREGATE(15,6,(ROW(Datensatz!C$2:C$1543)-1)/(ISTEXT(INDEX(Datensatz!C$2:AAB$1543,,MATCH("I1c", Datensatz!C$1:AAB$1,0)))), ROW(A1235)), MATCH("I1c", Datensatz!C$1:AAB$1,0)), "")</f>
        <v/>
      </c>
    </row>
    <row r="1238" spans="1:1" x14ac:dyDescent="0.25">
      <c r="A1238" t="str">
        <f>IFERROR(INDEX(Datensatz!C$2:AAB$1543, _xlfn.AGGREGATE(15,6,(ROW(Datensatz!C$2:C$1543)-1)/(ISTEXT(INDEX(Datensatz!C$2:AAB$1543,,MATCH("I1c", Datensatz!C$1:AAB$1,0)))), ROW(A1236)), MATCH("I1c", Datensatz!C$1:AAB$1,0)), "")</f>
        <v/>
      </c>
    </row>
    <row r="1239" spans="1:1" x14ac:dyDescent="0.25">
      <c r="A1239" t="str">
        <f>IFERROR(INDEX(Datensatz!C$2:AAB$1543, _xlfn.AGGREGATE(15,6,(ROW(Datensatz!C$2:C$1543)-1)/(ISTEXT(INDEX(Datensatz!C$2:AAB$1543,,MATCH("I1c", Datensatz!C$1:AAB$1,0)))), ROW(A1237)), MATCH("I1c", Datensatz!C$1:AAB$1,0)), "")</f>
        <v/>
      </c>
    </row>
    <row r="1240" spans="1:1" x14ac:dyDescent="0.25">
      <c r="A1240" t="str">
        <f>IFERROR(INDEX(Datensatz!C$2:AAB$1543, _xlfn.AGGREGATE(15,6,(ROW(Datensatz!C$2:C$1543)-1)/(ISTEXT(INDEX(Datensatz!C$2:AAB$1543,,MATCH("I1c", Datensatz!C$1:AAB$1,0)))), ROW(A1238)), MATCH("I1c", Datensatz!C$1:AAB$1,0)), "")</f>
        <v/>
      </c>
    </row>
    <row r="1241" spans="1:1" x14ac:dyDescent="0.25">
      <c r="A1241" t="str">
        <f>IFERROR(INDEX(Datensatz!C$2:AAB$1543, _xlfn.AGGREGATE(15,6,(ROW(Datensatz!C$2:C$1543)-1)/(ISTEXT(INDEX(Datensatz!C$2:AAB$1543,,MATCH("I1c", Datensatz!C$1:AAB$1,0)))), ROW(A1239)), MATCH("I1c", Datensatz!C$1:AAB$1,0)), "")</f>
        <v/>
      </c>
    </row>
    <row r="1242" spans="1:1" x14ac:dyDescent="0.25">
      <c r="A1242" t="str">
        <f>IFERROR(INDEX(Datensatz!C$2:AAB$1543, _xlfn.AGGREGATE(15,6,(ROW(Datensatz!C$2:C$1543)-1)/(ISTEXT(INDEX(Datensatz!C$2:AAB$1543,,MATCH("I1c", Datensatz!C$1:AAB$1,0)))), ROW(A1240)), MATCH("I1c", Datensatz!C$1:AAB$1,0)), "")</f>
        <v/>
      </c>
    </row>
    <row r="1243" spans="1:1" x14ac:dyDescent="0.25">
      <c r="A1243" t="str">
        <f>IFERROR(INDEX(Datensatz!C$2:AAB$1543, _xlfn.AGGREGATE(15,6,(ROW(Datensatz!C$2:C$1543)-1)/(ISTEXT(INDEX(Datensatz!C$2:AAB$1543,,MATCH("I1c", Datensatz!C$1:AAB$1,0)))), ROW(A1241)), MATCH("I1c", Datensatz!C$1:AAB$1,0)), "")</f>
        <v/>
      </c>
    </row>
    <row r="1244" spans="1:1" x14ac:dyDescent="0.25">
      <c r="A1244" t="str">
        <f>IFERROR(INDEX(Datensatz!C$2:AAB$1543, _xlfn.AGGREGATE(15,6,(ROW(Datensatz!C$2:C$1543)-1)/(ISTEXT(INDEX(Datensatz!C$2:AAB$1543,,MATCH("I1c", Datensatz!C$1:AAB$1,0)))), ROW(A1242)), MATCH("I1c", Datensatz!C$1:AAB$1,0)), "")</f>
        <v/>
      </c>
    </row>
    <row r="1245" spans="1:1" x14ac:dyDescent="0.25">
      <c r="A1245" t="str">
        <f>IFERROR(INDEX(Datensatz!C$2:AAB$1543, _xlfn.AGGREGATE(15,6,(ROW(Datensatz!C$2:C$1543)-1)/(ISTEXT(INDEX(Datensatz!C$2:AAB$1543,,MATCH("I1c", Datensatz!C$1:AAB$1,0)))), ROW(A1243)), MATCH("I1c", Datensatz!C$1:AAB$1,0)), "")</f>
        <v/>
      </c>
    </row>
    <row r="1246" spans="1:1" x14ac:dyDescent="0.25">
      <c r="A1246" t="str">
        <f>IFERROR(INDEX(Datensatz!C$2:AAB$1543, _xlfn.AGGREGATE(15,6,(ROW(Datensatz!C$2:C$1543)-1)/(ISTEXT(INDEX(Datensatz!C$2:AAB$1543,,MATCH("I1c", Datensatz!C$1:AAB$1,0)))), ROW(A1244)), MATCH("I1c", Datensatz!C$1:AAB$1,0)), "")</f>
        <v/>
      </c>
    </row>
    <row r="1247" spans="1:1" x14ac:dyDescent="0.25">
      <c r="A1247" t="str">
        <f>IFERROR(INDEX(Datensatz!C$2:AAB$1543, _xlfn.AGGREGATE(15,6,(ROW(Datensatz!C$2:C$1543)-1)/(ISTEXT(INDEX(Datensatz!C$2:AAB$1543,,MATCH("I1c", Datensatz!C$1:AAB$1,0)))), ROW(A1245)), MATCH("I1c", Datensatz!C$1:AAB$1,0)), "")</f>
        <v/>
      </c>
    </row>
    <row r="1248" spans="1:1" x14ac:dyDescent="0.25">
      <c r="A1248" t="str">
        <f>IFERROR(INDEX(Datensatz!C$2:AAB$1543, _xlfn.AGGREGATE(15,6,(ROW(Datensatz!C$2:C$1543)-1)/(ISTEXT(INDEX(Datensatz!C$2:AAB$1543,,MATCH("I1c", Datensatz!C$1:AAB$1,0)))), ROW(A1246)), MATCH("I1c", Datensatz!C$1:AAB$1,0)), "")</f>
        <v/>
      </c>
    </row>
    <row r="1249" spans="1:1" x14ac:dyDescent="0.25">
      <c r="A1249" t="str">
        <f>IFERROR(INDEX(Datensatz!C$2:AAB$1543, _xlfn.AGGREGATE(15,6,(ROW(Datensatz!C$2:C$1543)-1)/(ISTEXT(INDEX(Datensatz!C$2:AAB$1543,,MATCH("I1c", Datensatz!C$1:AAB$1,0)))), ROW(A1247)), MATCH("I1c", Datensatz!C$1:AAB$1,0)), "")</f>
        <v/>
      </c>
    </row>
    <row r="1250" spans="1:1" x14ac:dyDescent="0.25">
      <c r="A1250" t="str">
        <f>IFERROR(INDEX(Datensatz!C$2:AAB$1543, _xlfn.AGGREGATE(15,6,(ROW(Datensatz!C$2:C$1543)-1)/(ISTEXT(INDEX(Datensatz!C$2:AAB$1543,,MATCH("I1c", Datensatz!C$1:AAB$1,0)))), ROW(A1248)), MATCH("I1c", Datensatz!C$1:AAB$1,0)), "")</f>
        <v/>
      </c>
    </row>
    <row r="1251" spans="1:1" x14ac:dyDescent="0.25">
      <c r="A1251" t="str">
        <f>IFERROR(INDEX(Datensatz!C$2:AAB$1543, _xlfn.AGGREGATE(15,6,(ROW(Datensatz!C$2:C$1543)-1)/(ISTEXT(INDEX(Datensatz!C$2:AAB$1543,,MATCH("I1c", Datensatz!C$1:AAB$1,0)))), ROW(A1249)), MATCH("I1c", Datensatz!C$1:AAB$1,0)), "")</f>
        <v/>
      </c>
    </row>
    <row r="1252" spans="1:1" x14ac:dyDescent="0.25">
      <c r="A1252" t="str">
        <f>IFERROR(INDEX(Datensatz!C$2:AAB$1543, _xlfn.AGGREGATE(15,6,(ROW(Datensatz!C$2:C$1543)-1)/(ISTEXT(INDEX(Datensatz!C$2:AAB$1543,,MATCH("I1c", Datensatz!C$1:AAB$1,0)))), ROW(A1250)), MATCH("I1c", Datensatz!C$1:AAB$1,0)), "")</f>
        <v/>
      </c>
    </row>
    <row r="1253" spans="1:1" x14ac:dyDescent="0.25">
      <c r="A1253" t="str">
        <f>IFERROR(INDEX(Datensatz!C$2:AAB$1543, _xlfn.AGGREGATE(15,6,(ROW(Datensatz!C$2:C$1543)-1)/(ISTEXT(INDEX(Datensatz!C$2:AAB$1543,,MATCH("I1c", Datensatz!C$1:AAB$1,0)))), ROW(A1251)), MATCH("I1c", Datensatz!C$1:AAB$1,0)), "")</f>
        <v/>
      </c>
    </row>
    <row r="1254" spans="1:1" x14ac:dyDescent="0.25">
      <c r="A1254" t="str">
        <f>IFERROR(INDEX(Datensatz!C$2:AAB$1543, _xlfn.AGGREGATE(15,6,(ROW(Datensatz!C$2:C$1543)-1)/(ISTEXT(INDEX(Datensatz!C$2:AAB$1543,,MATCH("I1c", Datensatz!C$1:AAB$1,0)))), ROW(A1252)), MATCH("I1c", Datensatz!C$1:AAB$1,0)), "")</f>
        <v/>
      </c>
    </row>
    <row r="1255" spans="1:1" x14ac:dyDescent="0.25">
      <c r="A1255" t="str">
        <f>IFERROR(INDEX(Datensatz!C$2:AAB$1543, _xlfn.AGGREGATE(15,6,(ROW(Datensatz!C$2:C$1543)-1)/(ISTEXT(INDEX(Datensatz!C$2:AAB$1543,,MATCH("I1c", Datensatz!C$1:AAB$1,0)))), ROW(A1253)), MATCH("I1c", Datensatz!C$1:AAB$1,0)), "")</f>
        <v/>
      </c>
    </row>
    <row r="1256" spans="1:1" x14ac:dyDescent="0.25">
      <c r="A1256" t="str">
        <f>IFERROR(INDEX(Datensatz!C$2:AAB$1543, _xlfn.AGGREGATE(15,6,(ROW(Datensatz!C$2:C$1543)-1)/(ISTEXT(INDEX(Datensatz!C$2:AAB$1543,,MATCH("I1c", Datensatz!C$1:AAB$1,0)))), ROW(A1254)), MATCH("I1c", Datensatz!C$1:AAB$1,0)), "")</f>
        <v/>
      </c>
    </row>
    <row r="1257" spans="1:1" x14ac:dyDescent="0.25">
      <c r="A1257" t="str">
        <f>IFERROR(INDEX(Datensatz!C$2:AAB$1543, _xlfn.AGGREGATE(15,6,(ROW(Datensatz!C$2:C$1543)-1)/(ISTEXT(INDEX(Datensatz!C$2:AAB$1543,,MATCH("I1c", Datensatz!C$1:AAB$1,0)))), ROW(A1255)), MATCH("I1c", Datensatz!C$1:AAB$1,0)), "")</f>
        <v/>
      </c>
    </row>
    <row r="1258" spans="1:1" x14ac:dyDescent="0.25">
      <c r="A1258" t="str">
        <f>IFERROR(INDEX(Datensatz!C$2:AAB$1543, _xlfn.AGGREGATE(15,6,(ROW(Datensatz!C$2:C$1543)-1)/(ISTEXT(INDEX(Datensatz!C$2:AAB$1543,,MATCH("I1c", Datensatz!C$1:AAB$1,0)))), ROW(A1256)), MATCH("I1c", Datensatz!C$1:AAB$1,0)), "")</f>
        <v/>
      </c>
    </row>
    <row r="1259" spans="1:1" x14ac:dyDescent="0.25">
      <c r="A1259" t="str">
        <f>IFERROR(INDEX(Datensatz!C$2:AAB$1543, _xlfn.AGGREGATE(15,6,(ROW(Datensatz!C$2:C$1543)-1)/(ISTEXT(INDEX(Datensatz!C$2:AAB$1543,,MATCH("I1c", Datensatz!C$1:AAB$1,0)))), ROW(A1257)), MATCH("I1c", Datensatz!C$1:AAB$1,0)), "")</f>
        <v/>
      </c>
    </row>
    <row r="1260" spans="1:1" x14ac:dyDescent="0.25">
      <c r="A1260" t="str">
        <f>IFERROR(INDEX(Datensatz!C$2:AAB$1543, _xlfn.AGGREGATE(15,6,(ROW(Datensatz!C$2:C$1543)-1)/(ISTEXT(INDEX(Datensatz!C$2:AAB$1543,,MATCH("I1c", Datensatz!C$1:AAB$1,0)))), ROW(A1258)), MATCH("I1c", Datensatz!C$1:AAB$1,0)), "")</f>
        <v/>
      </c>
    </row>
    <row r="1261" spans="1:1" x14ac:dyDescent="0.25">
      <c r="A1261" t="str">
        <f>IFERROR(INDEX(Datensatz!C$2:AAB$1543, _xlfn.AGGREGATE(15,6,(ROW(Datensatz!C$2:C$1543)-1)/(ISTEXT(INDEX(Datensatz!C$2:AAB$1543,,MATCH("I1c", Datensatz!C$1:AAB$1,0)))), ROW(A1259)), MATCH("I1c", Datensatz!C$1:AAB$1,0)), "")</f>
        <v/>
      </c>
    </row>
    <row r="1262" spans="1:1" x14ac:dyDescent="0.25">
      <c r="A1262" t="str">
        <f>IFERROR(INDEX(Datensatz!C$2:AAB$1543, _xlfn.AGGREGATE(15,6,(ROW(Datensatz!C$2:C$1543)-1)/(ISTEXT(INDEX(Datensatz!C$2:AAB$1543,,MATCH("I1c", Datensatz!C$1:AAB$1,0)))), ROW(A1260)), MATCH("I1c", Datensatz!C$1:AAB$1,0)), "")</f>
        <v/>
      </c>
    </row>
    <row r="1263" spans="1:1" x14ac:dyDescent="0.25">
      <c r="A1263" t="str">
        <f>IFERROR(INDEX(Datensatz!C$2:AAB$1543, _xlfn.AGGREGATE(15,6,(ROW(Datensatz!C$2:C$1543)-1)/(ISTEXT(INDEX(Datensatz!C$2:AAB$1543,,MATCH("I1c", Datensatz!C$1:AAB$1,0)))), ROW(A1261)), MATCH("I1c", Datensatz!C$1:AAB$1,0)), "")</f>
        <v/>
      </c>
    </row>
    <row r="1264" spans="1:1" x14ac:dyDescent="0.25">
      <c r="A1264" t="str">
        <f>IFERROR(INDEX(Datensatz!C$2:AAB$1543, _xlfn.AGGREGATE(15,6,(ROW(Datensatz!C$2:C$1543)-1)/(ISTEXT(INDEX(Datensatz!C$2:AAB$1543,,MATCH("I1c", Datensatz!C$1:AAB$1,0)))), ROW(A1262)), MATCH("I1c", Datensatz!C$1:AAB$1,0)), "")</f>
        <v/>
      </c>
    </row>
    <row r="1265" spans="1:1" x14ac:dyDescent="0.25">
      <c r="A1265" t="str">
        <f>IFERROR(INDEX(Datensatz!C$2:AAB$1543, _xlfn.AGGREGATE(15,6,(ROW(Datensatz!C$2:C$1543)-1)/(ISTEXT(INDEX(Datensatz!C$2:AAB$1543,,MATCH("I1c", Datensatz!C$1:AAB$1,0)))), ROW(A1263)), MATCH("I1c", Datensatz!C$1:AAB$1,0)), "")</f>
        <v/>
      </c>
    </row>
    <row r="1266" spans="1:1" x14ac:dyDescent="0.25">
      <c r="A1266" t="str">
        <f>IFERROR(INDEX(Datensatz!C$2:AAB$1543, _xlfn.AGGREGATE(15,6,(ROW(Datensatz!C$2:C$1543)-1)/(ISTEXT(INDEX(Datensatz!C$2:AAB$1543,,MATCH("I1c", Datensatz!C$1:AAB$1,0)))), ROW(A1264)), MATCH("I1c", Datensatz!C$1:AAB$1,0)), "")</f>
        <v/>
      </c>
    </row>
    <row r="1267" spans="1:1" x14ac:dyDescent="0.25">
      <c r="A1267" t="str">
        <f>IFERROR(INDEX(Datensatz!C$2:AAB$1543, _xlfn.AGGREGATE(15,6,(ROW(Datensatz!C$2:C$1543)-1)/(ISTEXT(INDEX(Datensatz!C$2:AAB$1543,,MATCH("I1c", Datensatz!C$1:AAB$1,0)))), ROW(A1265)), MATCH("I1c", Datensatz!C$1:AAB$1,0)), "")</f>
        <v/>
      </c>
    </row>
    <row r="1268" spans="1:1" x14ac:dyDescent="0.25">
      <c r="A1268" t="str">
        <f>IFERROR(INDEX(Datensatz!C$2:AAB$1543, _xlfn.AGGREGATE(15,6,(ROW(Datensatz!C$2:C$1543)-1)/(ISTEXT(INDEX(Datensatz!C$2:AAB$1543,,MATCH("I1c", Datensatz!C$1:AAB$1,0)))), ROW(A1266)), MATCH("I1c", Datensatz!C$1:AAB$1,0)), "")</f>
        <v/>
      </c>
    </row>
    <row r="1269" spans="1:1" x14ac:dyDescent="0.25">
      <c r="A1269" t="str">
        <f>IFERROR(INDEX(Datensatz!C$2:AAB$1543, _xlfn.AGGREGATE(15,6,(ROW(Datensatz!C$2:C$1543)-1)/(ISTEXT(INDEX(Datensatz!C$2:AAB$1543,,MATCH("I1c", Datensatz!C$1:AAB$1,0)))), ROW(A1267)), MATCH("I1c", Datensatz!C$1:AAB$1,0)), "")</f>
        <v/>
      </c>
    </row>
    <row r="1270" spans="1:1" x14ac:dyDescent="0.25">
      <c r="A1270" t="str">
        <f>IFERROR(INDEX(Datensatz!C$2:AAB$1543, _xlfn.AGGREGATE(15,6,(ROW(Datensatz!C$2:C$1543)-1)/(ISTEXT(INDEX(Datensatz!C$2:AAB$1543,,MATCH("I1c", Datensatz!C$1:AAB$1,0)))), ROW(A1268)), MATCH("I1c", Datensatz!C$1:AAB$1,0)), "")</f>
        <v/>
      </c>
    </row>
    <row r="1271" spans="1:1" x14ac:dyDescent="0.25">
      <c r="A1271" t="str">
        <f>IFERROR(INDEX(Datensatz!C$2:AAB$1543, _xlfn.AGGREGATE(15,6,(ROW(Datensatz!C$2:C$1543)-1)/(ISTEXT(INDEX(Datensatz!C$2:AAB$1543,,MATCH("I1c", Datensatz!C$1:AAB$1,0)))), ROW(A1269)), MATCH("I1c", Datensatz!C$1:AAB$1,0)), "")</f>
        <v/>
      </c>
    </row>
    <row r="1272" spans="1:1" x14ac:dyDescent="0.25">
      <c r="A1272" t="str">
        <f>IFERROR(INDEX(Datensatz!C$2:AAB$1543, _xlfn.AGGREGATE(15,6,(ROW(Datensatz!C$2:C$1543)-1)/(ISTEXT(INDEX(Datensatz!C$2:AAB$1543,,MATCH("I1c", Datensatz!C$1:AAB$1,0)))), ROW(A1270)), MATCH("I1c", Datensatz!C$1:AAB$1,0)), "")</f>
        <v/>
      </c>
    </row>
    <row r="1273" spans="1:1" x14ac:dyDescent="0.25">
      <c r="A1273" t="str">
        <f>IFERROR(INDEX(Datensatz!C$2:AAB$1543, _xlfn.AGGREGATE(15,6,(ROW(Datensatz!C$2:C$1543)-1)/(ISTEXT(INDEX(Datensatz!C$2:AAB$1543,,MATCH("I1c", Datensatz!C$1:AAB$1,0)))), ROW(A1271)), MATCH("I1c", Datensatz!C$1:AAB$1,0)), "")</f>
        <v/>
      </c>
    </row>
    <row r="1274" spans="1:1" x14ac:dyDescent="0.25">
      <c r="A1274" t="str">
        <f>IFERROR(INDEX(Datensatz!C$2:AAB$1543, _xlfn.AGGREGATE(15,6,(ROW(Datensatz!C$2:C$1543)-1)/(ISTEXT(INDEX(Datensatz!C$2:AAB$1543,,MATCH("I1c", Datensatz!C$1:AAB$1,0)))), ROW(A1272)), MATCH("I1c", Datensatz!C$1:AAB$1,0)), "")</f>
        <v/>
      </c>
    </row>
    <row r="1275" spans="1:1" x14ac:dyDescent="0.25">
      <c r="A1275" t="str">
        <f>IFERROR(INDEX(Datensatz!C$2:AAB$1543, _xlfn.AGGREGATE(15,6,(ROW(Datensatz!C$2:C$1543)-1)/(ISTEXT(INDEX(Datensatz!C$2:AAB$1543,,MATCH("I1c", Datensatz!C$1:AAB$1,0)))), ROW(A1273)), MATCH("I1c", Datensatz!C$1:AAB$1,0)), "")</f>
        <v/>
      </c>
    </row>
    <row r="1276" spans="1:1" x14ac:dyDescent="0.25">
      <c r="A1276" t="str">
        <f>IFERROR(INDEX(Datensatz!C$2:AAB$1543, _xlfn.AGGREGATE(15,6,(ROW(Datensatz!C$2:C$1543)-1)/(ISTEXT(INDEX(Datensatz!C$2:AAB$1543,,MATCH("I1c", Datensatz!C$1:AAB$1,0)))), ROW(A1274)), MATCH("I1c", Datensatz!C$1:AAB$1,0)), "")</f>
        <v/>
      </c>
    </row>
    <row r="1277" spans="1:1" x14ac:dyDescent="0.25">
      <c r="A1277" t="str">
        <f>IFERROR(INDEX(Datensatz!C$2:AAB$1543, _xlfn.AGGREGATE(15,6,(ROW(Datensatz!C$2:C$1543)-1)/(ISTEXT(INDEX(Datensatz!C$2:AAB$1543,,MATCH("I1c", Datensatz!C$1:AAB$1,0)))), ROW(A1275)), MATCH("I1c", Datensatz!C$1:AAB$1,0)), "")</f>
        <v/>
      </c>
    </row>
    <row r="1278" spans="1:1" x14ac:dyDescent="0.25">
      <c r="A1278" t="str">
        <f>IFERROR(INDEX(Datensatz!C$2:AAB$1543, _xlfn.AGGREGATE(15,6,(ROW(Datensatz!C$2:C$1543)-1)/(ISTEXT(INDEX(Datensatz!C$2:AAB$1543,,MATCH("I1c", Datensatz!C$1:AAB$1,0)))), ROW(A1276)), MATCH("I1c", Datensatz!C$1:AAB$1,0)), "")</f>
        <v/>
      </c>
    </row>
    <row r="1279" spans="1:1" x14ac:dyDescent="0.25">
      <c r="A1279" t="str">
        <f>IFERROR(INDEX(Datensatz!C$2:AAB$1543, _xlfn.AGGREGATE(15,6,(ROW(Datensatz!C$2:C$1543)-1)/(ISTEXT(INDEX(Datensatz!C$2:AAB$1543,,MATCH("I1c", Datensatz!C$1:AAB$1,0)))), ROW(A1277)), MATCH("I1c", Datensatz!C$1:AAB$1,0)), "")</f>
        <v/>
      </c>
    </row>
    <row r="1280" spans="1:1" x14ac:dyDescent="0.25">
      <c r="A1280" t="str">
        <f>IFERROR(INDEX(Datensatz!C$2:AAB$1543, _xlfn.AGGREGATE(15,6,(ROW(Datensatz!C$2:C$1543)-1)/(ISTEXT(INDEX(Datensatz!C$2:AAB$1543,,MATCH("I1c", Datensatz!C$1:AAB$1,0)))), ROW(A1278)), MATCH("I1c", Datensatz!C$1:AAB$1,0)), "")</f>
        <v/>
      </c>
    </row>
    <row r="1281" spans="1:1" x14ac:dyDescent="0.25">
      <c r="A1281" t="str">
        <f>IFERROR(INDEX(Datensatz!C$2:AAB$1543, _xlfn.AGGREGATE(15,6,(ROW(Datensatz!C$2:C$1543)-1)/(ISTEXT(INDEX(Datensatz!C$2:AAB$1543,,MATCH("I1c", Datensatz!C$1:AAB$1,0)))), ROW(A1279)), MATCH("I1c", Datensatz!C$1:AAB$1,0)), "")</f>
        <v/>
      </c>
    </row>
    <row r="1282" spans="1:1" x14ac:dyDescent="0.25">
      <c r="A1282" t="str">
        <f>IFERROR(INDEX(Datensatz!C$2:AAB$1543, _xlfn.AGGREGATE(15,6,(ROW(Datensatz!C$2:C$1543)-1)/(ISTEXT(INDEX(Datensatz!C$2:AAB$1543,,MATCH("I1c", Datensatz!C$1:AAB$1,0)))), ROW(A1280)), MATCH("I1c", Datensatz!C$1:AAB$1,0)), "")</f>
        <v/>
      </c>
    </row>
    <row r="1283" spans="1:1" x14ac:dyDescent="0.25">
      <c r="A1283" t="str">
        <f>IFERROR(INDEX(Datensatz!C$2:AAB$1543, _xlfn.AGGREGATE(15,6,(ROW(Datensatz!C$2:C$1543)-1)/(ISTEXT(INDEX(Datensatz!C$2:AAB$1543,,MATCH("I1c", Datensatz!C$1:AAB$1,0)))), ROW(A1281)), MATCH("I1c", Datensatz!C$1:AAB$1,0)), "")</f>
        <v/>
      </c>
    </row>
    <row r="1284" spans="1:1" x14ac:dyDescent="0.25">
      <c r="A1284" t="str">
        <f>IFERROR(INDEX(Datensatz!C$2:AAB$1543, _xlfn.AGGREGATE(15,6,(ROW(Datensatz!C$2:C$1543)-1)/(ISTEXT(INDEX(Datensatz!C$2:AAB$1543,,MATCH("I1c", Datensatz!C$1:AAB$1,0)))), ROW(A1282)), MATCH("I1c", Datensatz!C$1:AAB$1,0)), "")</f>
        <v/>
      </c>
    </row>
    <row r="1285" spans="1:1" x14ac:dyDescent="0.25">
      <c r="A1285" t="str">
        <f>IFERROR(INDEX(Datensatz!C$2:AAB$1543, _xlfn.AGGREGATE(15,6,(ROW(Datensatz!C$2:C$1543)-1)/(ISTEXT(INDEX(Datensatz!C$2:AAB$1543,,MATCH("I1c", Datensatz!C$1:AAB$1,0)))), ROW(A1283)), MATCH("I1c", Datensatz!C$1:AAB$1,0)), "")</f>
        <v/>
      </c>
    </row>
    <row r="1286" spans="1:1" x14ac:dyDescent="0.25">
      <c r="A1286" t="str">
        <f>IFERROR(INDEX(Datensatz!C$2:AAB$1543, _xlfn.AGGREGATE(15,6,(ROW(Datensatz!C$2:C$1543)-1)/(ISTEXT(INDEX(Datensatz!C$2:AAB$1543,,MATCH("I1c", Datensatz!C$1:AAB$1,0)))), ROW(A1284)), MATCH("I1c", Datensatz!C$1:AAB$1,0)), "")</f>
        <v/>
      </c>
    </row>
    <row r="1287" spans="1:1" x14ac:dyDescent="0.25">
      <c r="A1287" t="str">
        <f>IFERROR(INDEX(Datensatz!C$2:AAB$1543, _xlfn.AGGREGATE(15,6,(ROW(Datensatz!C$2:C$1543)-1)/(ISTEXT(INDEX(Datensatz!C$2:AAB$1543,,MATCH("I1c", Datensatz!C$1:AAB$1,0)))), ROW(A1285)), MATCH("I1c", Datensatz!C$1:AAB$1,0)), "")</f>
        <v/>
      </c>
    </row>
    <row r="1288" spans="1:1" x14ac:dyDescent="0.25">
      <c r="A1288" t="str">
        <f>IFERROR(INDEX(Datensatz!C$2:AAB$1543, _xlfn.AGGREGATE(15,6,(ROW(Datensatz!C$2:C$1543)-1)/(ISTEXT(INDEX(Datensatz!C$2:AAB$1543,,MATCH("I1c", Datensatz!C$1:AAB$1,0)))), ROW(A1286)), MATCH("I1c", Datensatz!C$1:AAB$1,0)), "")</f>
        <v/>
      </c>
    </row>
    <row r="1289" spans="1:1" x14ac:dyDescent="0.25">
      <c r="A1289" t="str">
        <f>IFERROR(INDEX(Datensatz!C$2:AAB$1543, _xlfn.AGGREGATE(15,6,(ROW(Datensatz!C$2:C$1543)-1)/(ISTEXT(INDEX(Datensatz!C$2:AAB$1543,,MATCH("I1c", Datensatz!C$1:AAB$1,0)))), ROW(A1287)), MATCH("I1c", Datensatz!C$1:AAB$1,0)), "")</f>
        <v/>
      </c>
    </row>
    <row r="1290" spans="1:1" x14ac:dyDescent="0.25">
      <c r="A1290" t="str">
        <f>IFERROR(INDEX(Datensatz!C$2:AAB$1543, _xlfn.AGGREGATE(15,6,(ROW(Datensatz!C$2:C$1543)-1)/(ISTEXT(INDEX(Datensatz!C$2:AAB$1543,,MATCH("I1c", Datensatz!C$1:AAB$1,0)))), ROW(A1288)), MATCH("I1c", Datensatz!C$1:AAB$1,0)), "")</f>
        <v/>
      </c>
    </row>
    <row r="1291" spans="1:1" x14ac:dyDescent="0.25">
      <c r="A1291" t="str">
        <f>IFERROR(INDEX(Datensatz!C$2:AAB$1543, _xlfn.AGGREGATE(15,6,(ROW(Datensatz!C$2:C$1543)-1)/(ISTEXT(INDEX(Datensatz!C$2:AAB$1543,,MATCH("I1c", Datensatz!C$1:AAB$1,0)))), ROW(A1289)), MATCH("I1c", Datensatz!C$1:AAB$1,0)), "")</f>
        <v/>
      </c>
    </row>
    <row r="1292" spans="1:1" x14ac:dyDescent="0.25">
      <c r="A1292" t="str">
        <f>IFERROR(INDEX(Datensatz!C$2:AAB$1543, _xlfn.AGGREGATE(15,6,(ROW(Datensatz!C$2:C$1543)-1)/(ISTEXT(INDEX(Datensatz!C$2:AAB$1543,,MATCH("I1c", Datensatz!C$1:AAB$1,0)))), ROW(A1290)), MATCH("I1c", Datensatz!C$1:AAB$1,0)), "")</f>
        <v/>
      </c>
    </row>
    <row r="1293" spans="1:1" x14ac:dyDescent="0.25">
      <c r="A1293" t="str">
        <f>IFERROR(INDEX(Datensatz!C$2:AAB$1543, _xlfn.AGGREGATE(15,6,(ROW(Datensatz!C$2:C$1543)-1)/(ISTEXT(INDEX(Datensatz!C$2:AAB$1543,,MATCH("I1c", Datensatz!C$1:AAB$1,0)))), ROW(A1291)), MATCH("I1c", Datensatz!C$1:AAB$1,0)), "")</f>
        <v/>
      </c>
    </row>
    <row r="1294" spans="1:1" x14ac:dyDescent="0.25">
      <c r="A1294" t="str">
        <f>IFERROR(INDEX(Datensatz!C$2:AAB$1543, _xlfn.AGGREGATE(15,6,(ROW(Datensatz!C$2:C$1543)-1)/(ISTEXT(INDEX(Datensatz!C$2:AAB$1543,,MATCH("I1c", Datensatz!C$1:AAB$1,0)))), ROW(A1292)), MATCH("I1c", Datensatz!C$1:AAB$1,0)), "")</f>
        <v/>
      </c>
    </row>
    <row r="1295" spans="1:1" x14ac:dyDescent="0.25">
      <c r="A1295" t="str">
        <f>IFERROR(INDEX(Datensatz!C$2:AAB$1543, _xlfn.AGGREGATE(15,6,(ROW(Datensatz!C$2:C$1543)-1)/(ISTEXT(INDEX(Datensatz!C$2:AAB$1543,,MATCH("I1c", Datensatz!C$1:AAB$1,0)))), ROW(A1293)), MATCH("I1c", Datensatz!C$1:AAB$1,0)), "")</f>
        <v/>
      </c>
    </row>
    <row r="1296" spans="1:1" x14ac:dyDescent="0.25">
      <c r="A1296" t="str">
        <f>IFERROR(INDEX(Datensatz!C$2:AAB$1543, _xlfn.AGGREGATE(15,6,(ROW(Datensatz!C$2:C$1543)-1)/(ISTEXT(INDEX(Datensatz!C$2:AAB$1543,,MATCH("I1c", Datensatz!C$1:AAB$1,0)))), ROW(A1294)), MATCH("I1c", Datensatz!C$1:AAB$1,0)), "")</f>
        <v/>
      </c>
    </row>
    <row r="1297" spans="1:1" x14ac:dyDescent="0.25">
      <c r="A1297" t="str">
        <f>IFERROR(INDEX(Datensatz!C$2:AAB$1543, _xlfn.AGGREGATE(15,6,(ROW(Datensatz!C$2:C$1543)-1)/(ISTEXT(INDEX(Datensatz!C$2:AAB$1543,,MATCH("I1c", Datensatz!C$1:AAB$1,0)))), ROW(A1295)), MATCH("I1c", Datensatz!C$1:AAB$1,0)), "")</f>
        <v/>
      </c>
    </row>
    <row r="1298" spans="1:1" x14ac:dyDescent="0.25">
      <c r="A1298" t="str">
        <f>IFERROR(INDEX(Datensatz!C$2:AAB$1543, _xlfn.AGGREGATE(15,6,(ROW(Datensatz!C$2:C$1543)-1)/(ISTEXT(INDEX(Datensatz!C$2:AAB$1543,,MATCH("I1c", Datensatz!C$1:AAB$1,0)))), ROW(A1296)), MATCH("I1c", Datensatz!C$1:AAB$1,0)), "")</f>
        <v/>
      </c>
    </row>
    <row r="1299" spans="1:1" x14ac:dyDescent="0.25">
      <c r="A1299" t="str">
        <f>IFERROR(INDEX(Datensatz!C$2:AAB$1543, _xlfn.AGGREGATE(15,6,(ROW(Datensatz!C$2:C$1543)-1)/(ISTEXT(INDEX(Datensatz!C$2:AAB$1543,,MATCH("I1c", Datensatz!C$1:AAB$1,0)))), ROW(A1297)), MATCH("I1c", Datensatz!C$1:AAB$1,0)), "")</f>
        <v/>
      </c>
    </row>
    <row r="1300" spans="1:1" x14ac:dyDescent="0.25">
      <c r="A1300" t="str">
        <f>IFERROR(INDEX(Datensatz!C$2:AAB$1543, _xlfn.AGGREGATE(15,6,(ROW(Datensatz!C$2:C$1543)-1)/(ISTEXT(INDEX(Datensatz!C$2:AAB$1543,,MATCH("I1c", Datensatz!C$1:AAB$1,0)))), ROW(A1298)), MATCH("I1c", Datensatz!C$1:AAB$1,0)), "")</f>
        <v/>
      </c>
    </row>
    <row r="1301" spans="1:1" x14ac:dyDescent="0.25">
      <c r="A1301" t="str">
        <f>IFERROR(INDEX(Datensatz!C$2:AAB$1543, _xlfn.AGGREGATE(15,6,(ROW(Datensatz!C$2:C$1543)-1)/(ISTEXT(INDEX(Datensatz!C$2:AAB$1543,,MATCH("I1c", Datensatz!C$1:AAB$1,0)))), ROW(A1299)), MATCH("I1c", Datensatz!C$1:AAB$1,0)), "")</f>
        <v/>
      </c>
    </row>
    <row r="1302" spans="1:1" x14ac:dyDescent="0.25">
      <c r="A1302" t="str">
        <f>IFERROR(INDEX(Datensatz!C$2:AAB$1543, _xlfn.AGGREGATE(15,6,(ROW(Datensatz!C$2:C$1543)-1)/(ISTEXT(INDEX(Datensatz!C$2:AAB$1543,,MATCH("I1c", Datensatz!C$1:AAB$1,0)))), ROW(A1300)), MATCH("I1c", Datensatz!C$1:AAB$1,0)), "")</f>
        <v/>
      </c>
    </row>
    <row r="1303" spans="1:1" x14ac:dyDescent="0.25">
      <c r="A1303" t="str">
        <f>IFERROR(INDEX(Datensatz!C$2:AAB$1543, _xlfn.AGGREGATE(15,6,(ROW(Datensatz!C$2:C$1543)-1)/(ISTEXT(INDEX(Datensatz!C$2:AAB$1543,,MATCH("I1c", Datensatz!C$1:AAB$1,0)))), ROW(A1301)), MATCH("I1c", Datensatz!C$1:AAB$1,0)), "")</f>
        <v/>
      </c>
    </row>
    <row r="1304" spans="1:1" x14ac:dyDescent="0.25">
      <c r="A1304" t="str">
        <f>IFERROR(INDEX(Datensatz!C$2:AAB$1543, _xlfn.AGGREGATE(15,6,(ROW(Datensatz!C$2:C$1543)-1)/(ISTEXT(INDEX(Datensatz!C$2:AAB$1543,,MATCH("I1c", Datensatz!C$1:AAB$1,0)))), ROW(A1302)), MATCH("I1c", Datensatz!C$1:AAB$1,0)), "")</f>
        <v/>
      </c>
    </row>
    <row r="1305" spans="1:1" x14ac:dyDescent="0.25">
      <c r="A1305" t="str">
        <f>IFERROR(INDEX(Datensatz!C$2:AAB$1543, _xlfn.AGGREGATE(15,6,(ROW(Datensatz!C$2:C$1543)-1)/(ISTEXT(INDEX(Datensatz!C$2:AAB$1543,,MATCH("I1c", Datensatz!C$1:AAB$1,0)))), ROW(A1303)), MATCH("I1c", Datensatz!C$1:AAB$1,0)), "")</f>
        <v/>
      </c>
    </row>
    <row r="1306" spans="1:1" x14ac:dyDescent="0.25">
      <c r="A1306" t="str">
        <f>IFERROR(INDEX(Datensatz!C$2:AAB$1543, _xlfn.AGGREGATE(15,6,(ROW(Datensatz!C$2:C$1543)-1)/(ISTEXT(INDEX(Datensatz!C$2:AAB$1543,,MATCH("I1c", Datensatz!C$1:AAB$1,0)))), ROW(A1304)), MATCH("I1c", Datensatz!C$1:AAB$1,0)), "")</f>
        <v/>
      </c>
    </row>
    <row r="1307" spans="1:1" x14ac:dyDescent="0.25">
      <c r="A1307" t="str">
        <f>IFERROR(INDEX(Datensatz!C$2:AAB$1543, _xlfn.AGGREGATE(15,6,(ROW(Datensatz!C$2:C$1543)-1)/(ISTEXT(INDEX(Datensatz!C$2:AAB$1543,,MATCH("I1c", Datensatz!C$1:AAB$1,0)))), ROW(A1305)), MATCH("I1c", Datensatz!C$1:AAB$1,0)), "")</f>
        <v/>
      </c>
    </row>
    <row r="1308" spans="1:1" x14ac:dyDescent="0.25">
      <c r="A1308" t="str">
        <f>IFERROR(INDEX(Datensatz!C$2:AAB$1543, _xlfn.AGGREGATE(15,6,(ROW(Datensatz!C$2:C$1543)-1)/(ISTEXT(INDEX(Datensatz!C$2:AAB$1543,,MATCH("I1c", Datensatz!C$1:AAB$1,0)))), ROW(A1306)), MATCH("I1c", Datensatz!C$1:AAB$1,0)), "")</f>
        <v/>
      </c>
    </row>
    <row r="1309" spans="1:1" x14ac:dyDescent="0.25">
      <c r="A1309" t="str">
        <f>IFERROR(INDEX(Datensatz!C$2:AAB$1543, _xlfn.AGGREGATE(15,6,(ROW(Datensatz!C$2:C$1543)-1)/(ISTEXT(INDEX(Datensatz!C$2:AAB$1543,,MATCH("I1c", Datensatz!C$1:AAB$1,0)))), ROW(A1307)), MATCH("I1c", Datensatz!C$1:AAB$1,0)), "")</f>
        <v/>
      </c>
    </row>
    <row r="1310" spans="1:1" x14ac:dyDescent="0.25">
      <c r="A1310" t="str">
        <f>IFERROR(INDEX(Datensatz!C$2:AAB$1543, _xlfn.AGGREGATE(15,6,(ROW(Datensatz!C$2:C$1543)-1)/(ISTEXT(INDEX(Datensatz!C$2:AAB$1543,,MATCH("I1c", Datensatz!C$1:AAB$1,0)))), ROW(A1308)), MATCH("I1c", Datensatz!C$1:AAB$1,0)), "")</f>
        <v/>
      </c>
    </row>
    <row r="1311" spans="1:1" x14ac:dyDescent="0.25">
      <c r="A1311" t="str">
        <f>IFERROR(INDEX(Datensatz!C$2:AAB$1543, _xlfn.AGGREGATE(15,6,(ROW(Datensatz!C$2:C$1543)-1)/(ISTEXT(INDEX(Datensatz!C$2:AAB$1543,,MATCH("I1c", Datensatz!C$1:AAB$1,0)))), ROW(A1309)), MATCH("I1c", Datensatz!C$1:AAB$1,0)), "")</f>
        <v/>
      </c>
    </row>
    <row r="1312" spans="1:1" x14ac:dyDescent="0.25">
      <c r="A1312" t="str">
        <f>IFERROR(INDEX(Datensatz!C$2:AAB$1543, _xlfn.AGGREGATE(15,6,(ROW(Datensatz!C$2:C$1543)-1)/(ISTEXT(INDEX(Datensatz!C$2:AAB$1543,,MATCH("I1c", Datensatz!C$1:AAB$1,0)))), ROW(A1310)), MATCH("I1c", Datensatz!C$1:AAB$1,0)), "")</f>
        <v/>
      </c>
    </row>
    <row r="1313" spans="1:1" x14ac:dyDescent="0.25">
      <c r="A1313" t="str">
        <f>IFERROR(INDEX(Datensatz!C$2:AAB$1543, _xlfn.AGGREGATE(15,6,(ROW(Datensatz!C$2:C$1543)-1)/(ISTEXT(INDEX(Datensatz!C$2:AAB$1543,,MATCH("I1c", Datensatz!C$1:AAB$1,0)))), ROW(A1311)), MATCH("I1c", Datensatz!C$1:AAB$1,0)), "")</f>
        <v/>
      </c>
    </row>
    <row r="1314" spans="1:1" x14ac:dyDescent="0.25">
      <c r="A1314" t="str">
        <f>IFERROR(INDEX(Datensatz!C$2:AAB$1543, _xlfn.AGGREGATE(15,6,(ROW(Datensatz!C$2:C$1543)-1)/(ISTEXT(INDEX(Datensatz!C$2:AAB$1543,,MATCH("I1c", Datensatz!C$1:AAB$1,0)))), ROW(A1312)), MATCH("I1c", Datensatz!C$1:AAB$1,0)), "")</f>
        <v/>
      </c>
    </row>
    <row r="1315" spans="1:1" x14ac:dyDescent="0.25">
      <c r="A1315" t="str">
        <f>IFERROR(INDEX(Datensatz!C$2:AAB$1543, _xlfn.AGGREGATE(15,6,(ROW(Datensatz!C$2:C$1543)-1)/(ISTEXT(INDEX(Datensatz!C$2:AAB$1543,,MATCH("I1c", Datensatz!C$1:AAB$1,0)))), ROW(A1313)), MATCH("I1c", Datensatz!C$1:AAB$1,0)), "")</f>
        <v/>
      </c>
    </row>
    <row r="1316" spans="1:1" x14ac:dyDescent="0.25">
      <c r="A1316" t="str">
        <f>IFERROR(INDEX(Datensatz!C$2:AAB$1543, _xlfn.AGGREGATE(15,6,(ROW(Datensatz!C$2:C$1543)-1)/(ISTEXT(INDEX(Datensatz!C$2:AAB$1543,,MATCH("I1c", Datensatz!C$1:AAB$1,0)))), ROW(A1314)), MATCH("I1c", Datensatz!C$1:AAB$1,0)), "")</f>
        <v/>
      </c>
    </row>
    <row r="1317" spans="1:1" x14ac:dyDescent="0.25">
      <c r="A1317" t="str">
        <f>IFERROR(INDEX(Datensatz!C$2:AAB$1543, _xlfn.AGGREGATE(15,6,(ROW(Datensatz!C$2:C$1543)-1)/(ISTEXT(INDEX(Datensatz!C$2:AAB$1543,,MATCH("I1c", Datensatz!C$1:AAB$1,0)))), ROW(A1315)), MATCH("I1c", Datensatz!C$1:AAB$1,0)), "")</f>
        <v/>
      </c>
    </row>
    <row r="1318" spans="1:1" x14ac:dyDescent="0.25">
      <c r="A1318" t="str">
        <f>IFERROR(INDEX(Datensatz!C$2:AAB$1543, _xlfn.AGGREGATE(15,6,(ROW(Datensatz!C$2:C$1543)-1)/(ISTEXT(INDEX(Datensatz!C$2:AAB$1543,,MATCH("I1c", Datensatz!C$1:AAB$1,0)))), ROW(A1316)), MATCH("I1c", Datensatz!C$1:AAB$1,0)), "")</f>
        <v/>
      </c>
    </row>
    <row r="1319" spans="1:1" x14ac:dyDescent="0.25">
      <c r="A1319" t="str">
        <f>IFERROR(INDEX(Datensatz!C$2:AAB$1543, _xlfn.AGGREGATE(15,6,(ROW(Datensatz!C$2:C$1543)-1)/(ISTEXT(INDEX(Datensatz!C$2:AAB$1543,,MATCH("I1c", Datensatz!C$1:AAB$1,0)))), ROW(A1317)), MATCH("I1c", Datensatz!C$1:AAB$1,0)), "")</f>
        <v/>
      </c>
    </row>
    <row r="1320" spans="1:1" x14ac:dyDescent="0.25">
      <c r="A1320" t="str">
        <f>IFERROR(INDEX(Datensatz!C$2:AAB$1543, _xlfn.AGGREGATE(15,6,(ROW(Datensatz!C$2:C$1543)-1)/(ISTEXT(INDEX(Datensatz!C$2:AAB$1543,,MATCH("I1c", Datensatz!C$1:AAB$1,0)))), ROW(A1318)), MATCH("I1c", Datensatz!C$1:AAB$1,0)), "")</f>
        <v/>
      </c>
    </row>
    <row r="1321" spans="1:1" x14ac:dyDescent="0.25">
      <c r="A1321" t="str">
        <f>IFERROR(INDEX(Datensatz!C$2:AAB$1543, _xlfn.AGGREGATE(15,6,(ROW(Datensatz!C$2:C$1543)-1)/(ISTEXT(INDEX(Datensatz!C$2:AAB$1543,,MATCH("I1c", Datensatz!C$1:AAB$1,0)))), ROW(A1319)), MATCH("I1c", Datensatz!C$1:AAB$1,0)), "")</f>
        <v/>
      </c>
    </row>
    <row r="1322" spans="1:1" x14ac:dyDescent="0.25">
      <c r="A1322" t="str">
        <f>IFERROR(INDEX(Datensatz!C$2:AAB$1543, _xlfn.AGGREGATE(15,6,(ROW(Datensatz!C$2:C$1543)-1)/(ISTEXT(INDEX(Datensatz!C$2:AAB$1543,,MATCH("I1c", Datensatz!C$1:AAB$1,0)))), ROW(A1320)), MATCH("I1c", Datensatz!C$1:AAB$1,0)), "")</f>
        <v/>
      </c>
    </row>
    <row r="1323" spans="1:1" x14ac:dyDescent="0.25">
      <c r="A1323" t="str">
        <f>IFERROR(INDEX(Datensatz!C$2:AAB$1543, _xlfn.AGGREGATE(15,6,(ROW(Datensatz!C$2:C$1543)-1)/(ISTEXT(INDEX(Datensatz!C$2:AAB$1543,,MATCH("I1c", Datensatz!C$1:AAB$1,0)))), ROW(A1321)), MATCH("I1c", Datensatz!C$1:AAB$1,0)), "")</f>
        <v/>
      </c>
    </row>
    <row r="1324" spans="1:1" x14ac:dyDescent="0.25">
      <c r="A1324" t="str">
        <f>IFERROR(INDEX(Datensatz!C$2:AAB$1543, _xlfn.AGGREGATE(15,6,(ROW(Datensatz!C$2:C$1543)-1)/(ISTEXT(INDEX(Datensatz!C$2:AAB$1543,,MATCH("I1c", Datensatz!C$1:AAB$1,0)))), ROW(A1322)), MATCH("I1c", Datensatz!C$1:AAB$1,0)), "")</f>
        <v/>
      </c>
    </row>
    <row r="1325" spans="1:1" x14ac:dyDescent="0.25">
      <c r="A1325" t="str">
        <f>IFERROR(INDEX(Datensatz!C$2:AAB$1543, _xlfn.AGGREGATE(15,6,(ROW(Datensatz!C$2:C$1543)-1)/(ISTEXT(INDEX(Datensatz!C$2:AAB$1543,,MATCH("I1c", Datensatz!C$1:AAB$1,0)))), ROW(A1323)), MATCH("I1c", Datensatz!C$1:AAB$1,0)), "")</f>
        <v/>
      </c>
    </row>
    <row r="1326" spans="1:1" x14ac:dyDescent="0.25">
      <c r="A1326" t="str">
        <f>IFERROR(INDEX(Datensatz!C$2:AAB$1543, _xlfn.AGGREGATE(15,6,(ROW(Datensatz!C$2:C$1543)-1)/(ISTEXT(INDEX(Datensatz!C$2:AAB$1543,,MATCH("I1c", Datensatz!C$1:AAB$1,0)))), ROW(A1324)), MATCH("I1c", Datensatz!C$1:AAB$1,0)), "")</f>
        <v/>
      </c>
    </row>
    <row r="1327" spans="1:1" x14ac:dyDescent="0.25">
      <c r="A1327" t="str">
        <f>IFERROR(INDEX(Datensatz!C$2:AAB$1543, _xlfn.AGGREGATE(15,6,(ROW(Datensatz!C$2:C$1543)-1)/(ISTEXT(INDEX(Datensatz!C$2:AAB$1543,,MATCH("I1c", Datensatz!C$1:AAB$1,0)))), ROW(A1325)), MATCH("I1c", Datensatz!C$1:AAB$1,0)), "")</f>
        <v/>
      </c>
    </row>
    <row r="1328" spans="1:1" x14ac:dyDescent="0.25">
      <c r="A1328" t="str">
        <f>IFERROR(INDEX(Datensatz!C$2:AAB$1543, _xlfn.AGGREGATE(15,6,(ROW(Datensatz!C$2:C$1543)-1)/(ISTEXT(INDEX(Datensatz!C$2:AAB$1543,,MATCH("I1c", Datensatz!C$1:AAB$1,0)))), ROW(A1326)), MATCH("I1c", Datensatz!C$1:AAB$1,0)), "")</f>
        <v/>
      </c>
    </row>
    <row r="1329" spans="1:1" x14ac:dyDescent="0.25">
      <c r="A1329" t="str">
        <f>IFERROR(INDEX(Datensatz!C$2:AAB$1543, _xlfn.AGGREGATE(15,6,(ROW(Datensatz!C$2:C$1543)-1)/(ISTEXT(INDEX(Datensatz!C$2:AAB$1543,,MATCH("I1c", Datensatz!C$1:AAB$1,0)))), ROW(A1327)), MATCH("I1c", Datensatz!C$1:AAB$1,0)), "")</f>
        <v/>
      </c>
    </row>
    <row r="1330" spans="1:1" x14ac:dyDescent="0.25">
      <c r="A1330" t="str">
        <f>IFERROR(INDEX(Datensatz!C$2:AAB$1543, _xlfn.AGGREGATE(15,6,(ROW(Datensatz!C$2:C$1543)-1)/(ISTEXT(INDEX(Datensatz!C$2:AAB$1543,,MATCH("I1c", Datensatz!C$1:AAB$1,0)))), ROW(A1328)), MATCH("I1c", Datensatz!C$1:AAB$1,0)), "")</f>
        <v/>
      </c>
    </row>
    <row r="1331" spans="1:1" x14ac:dyDescent="0.25">
      <c r="A1331" t="str">
        <f>IFERROR(INDEX(Datensatz!C$2:AAB$1543, _xlfn.AGGREGATE(15,6,(ROW(Datensatz!C$2:C$1543)-1)/(ISTEXT(INDEX(Datensatz!C$2:AAB$1543,,MATCH("I1c", Datensatz!C$1:AAB$1,0)))), ROW(A1329)), MATCH("I1c", Datensatz!C$1:AAB$1,0)), "")</f>
        <v/>
      </c>
    </row>
    <row r="1332" spans="1:1" x14ac:dyDescent="0.25">
      <c r="A1332" t="str">
        <f>IFERROR(INDEX(Datensatz!C$2:AAB$1543, _xlfn.AGGREGATE(15,6,(ROW(Datensatz!C$2:C$1543)-1)/(ISTEXT(INDEX(Datensatz!C$2:AAB$1543,,MATCH("I1c", Datensatz!C$1:AAB$1,0)))), ROW(A1330)), MATCH("I1c", Datensatz!C$1:AAB$1,0)), "")</f>
        <v/>
      </c>
    </row>
    <row r="1333" spans="1:1" x14ac:dyDescent="0.25">
      <c r="A1333" t="str">
        <f>IFERROR(INDEX(Datensatz!C$2:AAB$1543, _xlfn.AGGREGATE(15,6,(ROW(Datensatz!C$2:C$1543)-1)/(ISTEXT(INDEX(Datensatz!C$2:AAB$1543,,MATCH("I1c", Datensatz!C$1:AAB$1,0)))), ROW(A1331)), MATCH("I1c", Datensatz!C$1:AAB$1,0)), "")</f>
        <v/>
      </c>
    </row>
    <row r="1334" spans="1:1" x14ac:dyDescent="0.25">
      <c r="A1334" t="str">
        <f>IFERROR(INDEX(Datensatz!C$2:AAB$1543, _xlfn.AGGREGATE(15,6,(ROW(Datensatz!C$2:C$1543)-1)/(ISTEXT(INDEX(Datensatz!C$2:AAB$1543,,MATCH("I1c", Datensatz!C$1:AAB$1,0)))), ROW(A1332)), MATCH("I1c", Datensatz!C$1:AAB$1,0)), "")</f>
        <v/>
      </c>
    </row>
    <row r="1335" spans="1:1" x14ac:dyDescent="0.25">
      <c r="A1335" t="str">
        <f>IFERROR(INDEX(Datensatz!C$2:AAB$1543, _xlfn.AGGREGATE(15,6,(ROW(Datensatz!C$2:C$1543)-1)/(ISTEXT(INDEX(Datensatz!C$2:AAB$1543,,MATCH("I1c", Datensatz!C$1:AAB$1,0)))), ROW(A1333)), MATCH("I1c", Datensatz!C$1:AAB$1,0)), "")</f>
        <v/>
      </c>
    </row>
    <row r="1336" spans="1:1" x14ac:dyDescent="0.25">
      <c r="A1336" t="str">
        <f>IFERROR(INDEX(Datensatz!C$2:AAB$1543, _xlfn.AGGREGATE(15,6,(ROW(Datensatz!C$2:C$1543)-1)/(ISTEXT(INDEX(Datensatz!C$2:AAB$1543,,MATCH("I1c", Datensatz!C$1:AAB$1,0)))), ROW(A1334)), MATCH("I1c", Datensatz!C$1:AAB$1,0)), "")</f>
        <v/>
      </c>
    </row>
    <row r="1337" spans="1:1" x14ac:dyDescent="0.25">
      <c r="A1337" t="str">
        <f>IFERROR(INDEX(Datensatz!C$2:AAB$1543, _xlfn.AGGREGATE(15,6,(ROW(Datensatz!C$2:C$1543)-1)/(ISTEXT(INDEX(Datensatz!C$2:AAB$1543,,MATCH("I1c", Datensatz!C$1:AAB$1,0)))), ROW(A1335)), MATCH("I1c", Datensatz!C$1:AAB$1,0)), "")</f>
        <v/>
      </c>
    </row>
    <row r="1338" spans="1:1" x14ac:dyDescent="0.25">
      <c r="A1338" t="str">
        <f>IFERROR(INDEX(Datensatz!C$2:AAB$1543, _xlfn.AGGREGATE(15,6,(ROW(Datensatz!C$2:C$1543)-1)/(ISTEXT(INDEX(Datensatz!C$2:AAB$1543,,MATCH("I1c", Datensatz!C$1:AAB$1,0)))), ROW(A1336)), MATCH("I1c", Datensatz!C$1:AAB$1,0)), "")</f>
        <v/>
      </c>
    </row>
    <row r="1339" spans="1:1" x14ac:dyDescent="0.25">
      <c r="A1339" t="str">
        <f>IFERROR(INDEX(Datensatz!C$2:AAB$1543, _xlfn.AGGREGATE(15,6,(ROW(Datensatz!C$2:C$1543)-1)/(ISTEXT(INDEX(Datensatz!C$2:AAB$1543,,MATCH("I1c", Datensatz!C$1:AAB$1,0)))), ROW(A1337)), MATCH("I1c", Datensatz!C$1:AAB$1,0)), "")</f>
        <v/>
      </c>
    </row>
    <row r="1340" spans="1:1" x14ac:dyDescent="0.25">
      <c r="A1340" t="str">
        <f>IFERROR(INDEX(Datensatz!C$2:AAB$1543, _xlfn.AGGREGATE(15,6,(ROW(Datensatz!C$2:C$1543)-1)/(ISTEXT(INDEX(Datensatz!C$2:AAB$1543,,MATCH("I1c", Datensatz!C$1:AAB$1,0)))), ROW(A1338)), MATCH("I1c", Datensatz!C$1:AAB$1,0)), "")</f>
        <v/>
      </c>
    </row>
    <row r="1341" spans="1:1" x14ac:dyDescent="0.25">
      <c r="A1341" t="str">
        <f>IFERROR(INDEX(Datensatz!C$2:AAB$1543, _xlfn.AGGREGATE(15,6,(ROW(Datensatz!C$2:C$1543)-1)/(ISTEXT(INDEX(Datensatz!C$2:AAB$1543,,MATCH("I1c", Datensatz!C$1:AAB$1,0)))), ROW(A1339)), MATCH("I1c", Datensatz!C$1:AAB$1,0)), "")</f>
        <v/>
      </c>
    </row>
    <row r="1342" spans="1:1" x14ac:dyDescent="0.25">
      <c r="A1342" t="str">
        <f>IFERROR(INDEX(Datensatz!C$2:AAB$1543, _xlfn.AGGREGATE(15,6,(ROW(Datensatz!C$2:C$1543)-1)/(ISTEXT(INDEX(Datensatz!C$2:AAB$1543,,MATCH("I1c", Datensatz!C$1:AAB$1,0)))), ROW(A1340)), MATCH("I1c", Datensatz!C$1:AAB$1,0)), "")</f>
        <v/>
      </c>
    </row>
    <row r="1343" spans="1:1" x14ac:dyDescent="0.25">
      <c r="A1343" t="str">
        <f>IFERROR(INDEX(Datensatz!C$2:AAB$1543, _xlfn.AGGREGATE(15,6,(ROW(Datensatz!C$2:C$1543)-1)/(ISTEXT(INDEX(Datensatz!C$2:AAB$1543,,MATCH("I1c", Datensatz!C$1:AAB$1,0)))), ROW(A1341)), MATCH("I1c", Datensatz!C$1:AAB$1,0)), "")</f>
        <v/>
      </c>
    </row>
    <row r="1344" spans="1:1" x14ac:dyDescent="0.25">
      <c r="A1344" t="str">
        <f>IFERROR(INDEX(Datensatz!C$2:AAB$1543, _xlfn.AGGREGATE(15,6,(ROW(Datensatz!C$2:C$1543)-1)/(ISTEXT(INDEX(Datensatz!C$2:AAB$1543,,MATCH("I1c", Datensatz!C$1:AAB$1,0)))), ROW(A1342)), MATCH("I1c", Datensatz!C$1:AAB$1,0)), "")</f>
        <v/>
      </c>
    </row>
    <row r="1345" spans="1:1" x14ac:dyDescent="0.25">
      <c r="A1345" t="str">
        <f>IFERROR(INDEX(Datensatz!C$2:AAB$1543, _xlfn.AGGREGATE(15,6,(ROW(Datensatz!C$2:C$1543)-1)/(ISTEXT(INDEX(Datensatz!C$2:AAB$1543,,MATCH("I1c", Datensatz!C$1:AAB$1,0)))), ROW(A1343)), MATCH("I1c", Datensatz!C$1:AAB$1,0)), "")</f>
        <v/>
      </c>
    </row>
    <row r="1346" spans="1:1" x14ac:dyDescent="0.25">
      <c r="A1346" t="str">
        <f>IFERROR(INDEX(Datensatz!C$2:AAB$1543, _xlfn.AGGREGATE(15,6,(ROW(Datensatz!C$2:C$1543)-1)/(ISTEXT(INDEX(Datensatz!C$2:AAB$1543,,MATCH("I1c", Datensatz!C$1:AAB$1,0)))), ROW(A1344)), MATCH("I1c", Datensatz!C$1:AAB$1,0)), "")</f>
        <v/>
      </c>
    </row>
    <row r="1347" spans="1:1" x14ac:dyDescent="0.25">
      <c r="A1347" t="str">
        <f>IFERROR(INDEX(Datensatz!C$2:AAB$1543, _xlfn.AGGREGATE(15,6,(ROW(Datensatz!C$2:C$1543)-1)/(ISTEXT(INDEX(Datensatz!C$2:AAB$1543,,MATCH("I1c", Datensatz!C$1:AAB$1,0)))), ROW(A1345)), MATCH("I1c", Datensatz!C$1:AAB$1,0)), "")</f>
        <v/>
      </c>
    </row>
    <row r="1348" spans="1:1" x14ac:dyDescent="0.25">
      <c r="A1348" t="str">
        <f>IFERROR(INDEX(Datensatz!C$2:AAB$1543, _xlfn.AGGREGATE(15,6,(ROW(Datensatz!C$2:C$1543)-1)/(ISTEXT(INDEX(Datensatz!C$2:AAB$1543,,MATCH("I1c", Datensatz!C$1:AAB$1,0)))), ROW(A1346)), MATCH("I1c", Datensatz!C$1:AAB$1,0)), "")</f>
        <v/>
      </c>
    </row>
    <row r="1349" spans="1:1" x14ac:dyDescent="0.25">
      <c r="A1349" t="str">
        <f>IFERROR(INDEX(Datensatz!C$2:AAB$1543, _xlfn.AGGREGATE(15,6,(ROW(Datensatz!C$2:C$1543)-1)/(ISTEXT(INDEX(Datensatz!C$2:AAB$1543,,MATCH("I1c", Datensatz!C$1:AAB$1,0)))), ROW(A1347)), MATCH("I1c", Datensatz!C$1:AAB$1,0)), "")</f>
        <v/>
      </c>
    </row>
    <row r="1350" spans="1:1" x14ac:dyDescent="0.25">
      <c r="A1350" t="str">
        <f>IFERROR(INDEX(Datensatz!C$2:AAB$1543, _xlfn.AGGREGATE(15,6,(ROW(Datensatz!C$2:C$1543)-1)/(ISTEXT(INDEX(Datensatz!C$2:AAB$1543,,MATCH("I1c", Datensatz!C$1:AAB$1,0)))), ROW(A1348)), MATCH("I1c", Datensatz!C$1:AAB$1,0)), "")</f>
        <v/>
      </c>
    </row>
    <row r="1351" spans="1:1" x14ac:dyDescent="0.25">
      <c r="A1351" t="str">
        <f>IFERROR(INDEX(Datensatz!C$2:AAB$1543, _xlfn.AGGREGATE(15,6,(ROW(Datensatz!C$2:C$1543)-1)/(ISTEXT(INDEX(Datensatz!C$2:AAB$1543,,MATCH("I1c", Datensatz!C$1:AAB$1,0)))), ROW(A1349)), MATCH("I1c", Datensatz!C$1:AAB$1,0)), "")</f>
        <v/>
      </c>
    </row>
    <row r="1352" spans="1:1" x14ac:dyDescent="0.25">
      <c r="A1352" t="str">
        <f>IFERROR(INDEX(Datensatz!C$2:AAB$1543, _xlfn.AGGREGATE(15,6,(ROW(Datensatz!C$2:C$1543)-1)/(ISTEXT(INDEX(Datensatz!C$2:AAB$1543,,MATCH("I1c", Datensatz!C$1:AAB$1,0)))), ROW(A1350)), MATCH("I1c", Datensatz!C$1:AAB$1,0)), "")</f>
        <v/>
      </c>
    </row>
    <row r="1353" spans="1:1" x14ac:dyDescent="0.25">
      <c r="A1353" t="str">
        <f>IFERROR(INDEX(Datensatz!C$2:AAB$1543, _xlfn.AGGREGATE(15,6,(ROW(Datensatz!C$2:C$1543)-1)/(ISTEXT(INDEX(Datensatz!C$2:AAB$1543,,MATCH("I1c", Datensatz!C$1:AAB$1,0)))), ROW(A1351)), MATCH("I1c", Datensatz!C$1:AAB$1,0)), "")</f>
        <v/>
      </c>
    </row>
    <row r="1354" spans="1:1" x14ac:dyDescent="0.25">
      <c r="A1354" t="str">
        <f>IFERROR(INDEX(Datensatz!C$2:AAB$1543, _xlfn.AGGREGATE(15,6,(ROW(Datensatz!C$2:C$1543)-1)/(ISTEXT(INDEX(Datensatz!C$2:AAB$1543,,MATCH("I1c", Datensatz!C$1:AAB$1,0)))), ROW(A1352)), MATCH("I1c", Datensatz!C$1:AAB$1,0)), "")</f>
        <v/>
      </c>
    </row>
    <row r="1355" spans="1:1" x14ac:dyDescent="0.25">
      <c r="A1355" t="str">
        <f>IFERROR(INDEX(Datensatz!C$2:AAB$1543, _xlfn.AGGREGATE(15,6,(ROW(Datensatz!C$2:C$1543)-1)/(ISTEXT(INDEX(Datensatz!C$2:AAB$1543,,MATCH("I1c", Datensatz!C$1:AAB$1,0)))), ROW(A1353)), MATCH("I1c", Datensatz!C$1:AAB$1,0)), "")</f>
        <v/>
      </c>
    </row>
    <row r="1356" spans="1:1" x14ac:dyDescent="0.25">
      <c r="A1356" t="str">
        <f>IFERROR(INDEX(Datensatz!C$2:AAB$1543, _xlfn.AGGREGATE(15,6,(ROW(Datensatz!C$2:C$1543)-1)/(ISTEXT(INDEX(Datensatz!C$2:AAB$1543,,MATCH("I1c", Datensatz!C$1:AAB$1,0)))), ROW(A1354)), MATCH("I1c", Datensatz!C$1:AAB$1,0)), "")</f>
        <v/>
      </c>
    </row>
    <row r="1357" spans="1:1" x14ac:dyDescent="0.25">
      <c r="A1357" t="str">
        <f>IFERROR(INDEX(Datensatz!C$2:AAB$1543, _xlfn.AGGREGATE(15,6,(ROW(Datensatz!C$2:C$1543)-1)/(ISTEXT(INDEX(Datensatz!C$2:AAB$1543,,MATCH("I1c", Datensatz!C$1:AAB$1,0)))), ROW(A1355)), MATCH("I1c", Datensatz!C$1:AAB$1,0)), "")</f>
        <v/>
      </c>
    </row>
    <row r="1358" spans="1:1" x14ac:dyDescent="0.25">
      <c r="A1358" t="str">
        <f>IFERROR(INDEX(Datensatz!C$2:AAB$1543, _xlfn.AGGREGATE(15,6,(ROW(Datensatz!C$2:C$1543)-1)/(ISTEXT(INDEX(Datensatz!C$2:AAB$1543,,MATCH("I1c", Datensatz!C$1:AAB$1,0)))), ROW(A1356)), MATCH("I1c", Datensatz!C$1:AAB$1,0)), "")</f>
        <v/>
      </c>
    </row>
    <row r="1359" spans="1:1" x14ac:dyDescent="0.25">
      <c r="A1359" t="str">
        <f>IFERROR(INDEX(Datensatz!C$2:AAB$1543, _xlfn.AGGREGATE(15,6,(ROW(Datensatz!C$2:C$1543)-1)/(ISTEXT(INDEX(Datensatz!C$2:AAB$1543,,MATCH("I1c", Datensatz!C$1:AAB$1,0)))), ROW(A1357)), MATCH("I1c", Datensatz!C$1:AAB$1,0)), "")</f>
        <v/>
      </c>
    </row>
    <row r="1360" spans="1:1" x14ac:dyDescent="0.25">
      <c r="A1360" t="str">
        <f>IFERROR(INDEX(Datensatz!C$2:AAB$1543, _xlfn.AGGREGATE(15,6,(ROW(Datensatz!C$2:C$1543)-1)/(ISTEXT(INDEX(Datensatz!C$2:AAB$1543,,MATCH("I1c", Datensatz!C$1:AAB$1,0)))), ROW(A1358)), MATCH("I1c", Datensatz!C$1:AAB$1,0)), "")</f>
        <v/>
      </c>
    </row>
    <row r="1361" spans="1:1" x14ac:dyDescent="0.25">
      <c r="A1361" t="str">
        <f>IFERROR(INDEX(Datensatz!C$2:AAB$1543, _xlfn.AGGREGATE(15,6,(ROW(Datensatz!C$2:C$1543)-1)/(ISTEXT(INDEX(Datensatz!C$2:AAB$1543,,MATCH("I1c", Datensatz!C$1:AAB$1,0)))), ROW(A1359)), MATCH("I1c", Datensatz!C$1:AAB$1,0)), "")</f>
        <v/>
      </c>
    </row>
    <row r="1362" spans="1:1" x14ac:dyDescent="0.25">
      <c r="A1362" t="str">
        <f>IFERROR(INDEX(Datensatz!C$2:AAB$1543, _xlfn.AGGREGATE(15,6,(ROW(Datensatz!C$2:C$1543)-1)/(ISTEXT(INDEX(Datensatz!C$2:AAB$1543,,MATCH("I1c", Datensatz!C$1:AAB$1,0)))), ROW(A1360)), MATCH("I1c", Datensatz!C$1:AAB$1,0)), "")</f>
        <v/>
      </c>
    </row>
    <row r="1363" spans="1:1" x14ac:dyDescent="0.25">
      <c r="A1363" t="str">
        <f>IFERROR(INDEX(Datensatz!C$2:AAB$1543, _xlfn.AGGREGATE(15,6,(ROW(Datensatz!C$2:C$1543)-1)/(ISTEXT(INDEX(Datensatz!C$2:AAB$1543,,MATCH("I1c", Datensatz!C$1:AAB$1,0)))), ROW(A1361)), MATCH("I1c", Datensatz!C$1:AAB$1,0)), "")</f>
        <v/>
      </c>
    </row>
    <row r="1364" spans="1:1" x14ac:dyDescent="0.25">
      <c r="A1364" t="str">
        <f>IFERROR(INDEX(Datensatz!C$2:AAB$1543, _xlfn.AGGREGATE(15,6,(ROW(Datensatz!C$2:C$1543)-1)/(ISTEXT(INDEX(Datensatz!C$2:AAB$1543,,MATCH("I1c", Datensatz!C$1:AAB$1,0)))), ROW(A1362)), MATCH("I1c", Datensatz!C$1:AAB$1,0)), "")</f>
        <v/>
      </c>
    </row>
    <row r="1365" spans="1:1" x14ac:dyDescent="0.25">
      <c r="A1365" t="str">
        <f>IFERROR(INDEX(Datensatz!C$2:AAB$1543, _xlfn.AGGREGATE(15,6,(ROW(Datensatz!C$2:C$1543)-1)/(ISTEXT(INDEX(Datensatz!C$2:AAB$1543,,MATCH("I1c", Datensatz!C$1:AAB$1,0)))), ROW(A1363)), MATCH("I1c", Datensatz!C$1:AAB$1,0)), "")</f>
        <v/>
      </c>
    </row>
    <row r="1366" spans="1:1" x14ac:dyDescent="0.25">
      <c r="A1366" t="str">
        <f>IFERROR(INDEX(Datensatz!C$2:AAB$1543, _xlfn.AGGREGATE(15,6,(ROW(Datensatz!C$2:C$1543)-1)/(ISTEXT(INDEX(Datensatz!C$2:AAB$1543,,MATCH("I1c", Datensatz!C$1:AAB$1,0)))), ROW(A1364)), MATCH("I1c", Datensatz!C$1:AAB$1,0)), "")</f>
        <v/>
      </c>
    </row>
    <row r="1367" spans="1:1" x14ac:dyDescent="0.25">
      <c r="A1367" t="str">
        <f>IFERROR(INDEX(Datensatz!C$2:AAB$1543, _xlfn.AGGREGATE(15,6,(ROW(Datensatz!C$2:C$1543)-1)/(ISTEXT(INDEX(Datensatz!C$2:AAB$1543,,MATCH("I1c", Datensatz!C$1:AAB$1,0)))), ROW(A1365)), MATCH("I1c", Datensatz!C$1:AAB$1,0)), "")</f>
        <v/>
      </c>
    </row>
    <row r="1368" spans="1:1" x14ac:dyDescent="0.25">
      <c r="A1368" t="str">
        <f>IFERROR(INDEX(Datensatz!C$2:AAB$1543, _xlfn.AGGREGATE(15,6,(ROW(Datensatz!C$2:C$1543)-1)/(ISTEXT(INDEX(Datensatz!C$2:AAB$1543,,MATCH("I1c", Datensatz!C$1:AAB$1,0)))), ROW(A1366)), MATCH("I1c", Datensatz!C$1:AAB$1,0)), "")</f>
        <v/>
      </c>
    </row>
    <row r="1369" spans="1:1" x14ac:dyDescent="0.25">
      <c r="A1369" t="str">
        <f>IFERROR(INDEX(Datensatz!C$2:AAB$1543, _xlfn.AGGREGATE(15,6,(ROW(Datensatz!C$2:C$1543)-1)/(ISTEXT(INDEX(Datensatz!C$2:AAB$1543,,MATCH("I1c", Datensatz!C$1:AAB$1,0)))), ROW(A1367)), MATCH("I1c", Datensatz!C$1:AAB$1,0)), "")</f>
        <v/>
      </c>
    </row>
    <row r="1370" spans="1:1" x14ac:dyDescent="0.25">
      <c r="A1370" t="str">
        <f>IFERROR(INDEX(Datensatz!C$2:AAB$1543, _xlfn.AGGREGATE(15,6,(ROW(Datensatz!C$2:C$1543)-1)/(ISTEXT(INDEX(Datensatz!C$2:AAB$1543,,MATCH("I1c", Datensatz!C$1:AAB$1,0)))), ROW(A1368)), MATCH("I1c", Datensatz!C$1:AAB$1,0)), "")</f>
        <v/>
      </c>
    </row>
    <row r="1371" spans="1:1" x14ac:dyDescent="0.25">
      <c r="A1371" t="str">
        <f>IFERROR(INDEX(Datensatz!C$2:AAB$1543, _xlfn.AGGREGATE(15,6,(ROW(Datensatz!C$2:C$1543)-1)/(ISTEXT(INDEX(Datensatz!C$2:AAB$1543,,MATCH("I1c", Datensatz!C$1:AAB$1,0)))), ROW(A1369)), MATCH("I1c", Datensatz!C$1:AAB$1,0)), "")</f>
        <v/>
      </c>
    </row>
    <row r="1372" spans="1:1" x14ac:dyDescent="0.25">
      <c r="A1372" t="str">
        <f>IFERROR(INDEX(Datensatz!C$2:AAB$1543, _xlfn.AGGREGATE(15,6,(ROW(Datensatz!C$2:C$1543)-1)/(ISTEXT(INDEX(Datensatz!C$2:AAB$1543,,MATCH("I1c", Datensatz!C$1:AAB$1,0)))), ROW(A1370)), MATCH("I1c", Datensatz!C$1:AAB$1,0)), "")</f>
        <v/>
      </c>
    </row>
    <row r="1373" spans="1:1" x14ac:dyDescent="0.25">
      <c r="A1373" t="str">
        <f>IFERROR(INDEX(Datensatz!C$2:AAB$1543, _xlfn.AGGREGATE(15,6,(ROW(Datensatz!C$2:C$1543)-1)/(ISTEXT(INDEX(Datensatz!C$2:AAB$1543,,MATCH("I1c", Datensatz!C$1:AAB$1,0)))), ROW(A1371)), MATCH("I1c", Datensatz!C$1:AAB$1,0)), "")</f>
        <v/>
      </c>
    </row>
    <row r="1374" spans="1:1" x14ac:dyDescent="0.25">
      <c r="A1374" t="str">
        <f>IFERROR(INDEX(Datensatz!C$2:AAB$1543, _xlfn.AGGREGATE(15,6,(ROW(Datensatz!C$2:C$1543)-1)/(ISTEXT(INDEX(Datensatz!C$2:AAB$1543,,MATCH("I1c", Datensatz!C$1:AAB$1,0)))), ROW(A1372)), MATCH("I1c", Datensatz!C$1:AAB$1,0)), "")</f>
        <v/>
      </c>
    </row>
    <row r="1375" spans="1:1" x14ac:dyDescent="0.25">
      <c r="A1375" t="str">
        <f>IFERROR(INDEX(Datensatz!C$2:AAB$1543, _xlfn.AGGREGATE(15,6,(ROW(Datensatz!C$2:C$1543)-1)/(ISTEXT(INDEX(Datensatz!C$2:AAB$1543,,MATCH("I1c", Datensatz!C$1:AAB$1,0)))), ROW(A1373)), MATCH("I1c", Datensatz!C$1:AAB$1,0)), "")</f>
        <v/>
      </c>
    </row>
    <row r="1376" spans="1:1" x14ac:dyDescent="0.25">
      <c r="A1376" t="str">
        <f>IFERROR(INDEX(Datensatz!C$2:AAB$1543, _xlfn.AGGREGATE(15,6,(ROW(Datensatz!C$2:C$1543)-1)/(ISTEXT(INDEX(Datensatz!C$2:AAB$1543,,MATCH("I1c", Datensatz!C$1:AAB$1,0)))), ROW(A1374)), MATCH("I1c", Datensatz!C$1:AAB$1,0)), "")</f>
        <v/>
      </c>
    </row>
    <row r="1377" spans="1:1" x14ac:dyDescent="0.25">
      <c r="A1377" t="str">
        <f>IFERROR(INDEX(Datensatz!C$2:AAB$1543, _xlfn.AGGREGATE(15,6,(ROW(Datensatz!C$2:C$1543)-1)/(ISTEXT(INDEX(Datensatz!C$2:AAB$1543,,MATCH("I1c", Datensatz!C$1:AAB$1,0)))), ROW(A1375)), MATCH("I1c", Datensatz!C$1:AAB$1,0)), "")</f>
        <v/>
      </c>
    </row>
    <row r="1378" spans="1:1" x14ac:dyDescent="0.25">
      <c r="A1378" t="str">
        <f>IFERROR(INDEX(Datensatz!C$2:AAB$1543, _xlfn.AGGREGATE(15,6,(ROW(Datensatz!C$2:C$1543)-1)/(ISTEXT(INDEX(Datensatz!C$2:AAB$1543,,MATCH("I1c", Datensatz!C$1:AAB$1,0)))), ROW(A1376)), MATCH("I1c", Datensatz!C$1:AAB$1,0)), "")</f>
        <v/>
      </c>
    </row>
    <row r="1379" spans="1:1" x14ac:dyDescent="0.25">
      <c r="A1379" t="str">
        <f>IFERROR(INDEX(Datensatz!C$2:AAB$1543, _xlfn.AGGREGATE(15,6,(ROW(Datensatz!C$2:C$1543)-1)/(ISTEXT(INDEX(Datensatz!C$2:AAB$1543,,MATCH("I1c", Datensatz!C$1:AAB$1,0)))), ROW(A1377)), MATCH("I1c", Datensatz!C$1:AAB$1,0)), "")</f>
        <v/>
      </c>
    </row>
    <row r="1380" spans="1:1" x14ac:dyDescent="0.25">
      <c r="A1380" t="str">
        <f>IFERROR(INDEX(Datensatz!C$2:AAB$1543, _xlfn.AGGREGATE(15,6,(ROW(Datensatz!C$2:C$1543)-1)/(ISTEXT(INDEX(Datensatz!C$2:AAB$1543,,MATCH("I1c", Datensatz!C$1:AAB$1,0)))), ROW(A1378)), MATCH("I1c", Datensatz!C$1:AAB$1,0)), "")</f>
        <v/>
      </c>
    </row>
    <row r="1381" spans="1:1" x14ac:dyDescent="0.25">
      <c r="A1381" t="str">
        <f>IFERROR(INDEX(Datensatz!C$2:AAB$1543, _xlfn.AGGREGATE(15,6,(ROW(Datensatz!C$2:C$1543)-1)/(ISTEXT(INDEX(Datensatz!C$2:AAB$1543,,MATCH("I1c", Datensatz!C$1:AAB$1,0)))), ROW(A1379)), MATCH("I1c", Datensatz!C$1:AAB$1,0)), "")</f>
        <v/>
      </c>
    </row>
    <row r="1382" spans="1:1" x14ac:dyDescent="0.25">
      <c r="A1382" t="str">
        <f>IFERROR(INDEX(Datensatz!C$2:AAB$1543, _xlfn.AGGREGATE(15,6,(ROW(Datensatz!C$2:C$1543)-1)/(ISTEXT(INDEX(Datensatz!C$2:AAB$1543,,MATCH("I1c", Datensatz!C$1:AAB$1,0)))), ROW(A1380)), MATCH("I1c", Datensatz!C$1:AAB$1,0)), "")</f>
        <v/>
      </c>
    </row>
    <row r="1383" spans="1:1" x14ac:dyDescent="0.25">
      <c r="A1383" t="str">
        <f>IFERROR(INDEX(Datensatz!C$2:AAB$1543, _xlfn.AGGREGATE(15,6,(ROW(Datensatz!C$2:C$1543)-1)/(ISTEXT(INDEX(Datensatz!C$2:AAB$1543,,MATCH("I1c", Datensatz!C$1:AAB$1,0)))), ROW(A1381)), MATCH("I1c", Datensatz!C$1:AAB$1,0)), "")</f>
        <v/>
      </c>
    </row>
    <row r="1384" spans="1:1" x14ac:dyDescent="0.25">
      <c r="A1384" t="str">
        <f>IFERROR(INDEX(Datensatz!C$2:AAB$1543, _xlfn.AGGREGATE(15,6,(ROW(Datensatz!C$2:C$1543)-1)/(ISTEXT(INDEX(Datensatz!C$2:AAB$1543,,MATCH("I1c", Datensatz!C$1:AAB$1,0)))), ROW(A1382)), MATCH("I1c", Datensatz!C$1:AAB$1,0)), "")</f>
        <v/>
      </c>
    </row>
    <row r="1385" spans="1:1" x14ac:dyDescent="0.25">
      <c r="A1385" t="str">
        <f>IFERROR(INDEX(Datensatz!C$2:AAB$1543, _xlfn.AGGREGATE(15,6,(ROW(Datensatz!C$2:C$1543)-1)/(ISTEXT(INDEX(Datensatz!C$2:AAB$1543,,MATCH("I1c", Datensatz!C$1:AAB$1,0)))), ROW(A1383)), MATCH("I1c", Datensatz!C$1:AAB$1,0)), "")</f>
        <v/>
      </c>
    </row>
    <row r="1386" spans="1:1" x14ac:dyDescent="0.25">
      <c r="A1386" t="str">
        <f>IFERROR(INDEX(Datensatz!C$2:AAB$1543, _xlfn.AGGREGATE(15,6,(ROW(Datensatz!C$2:C$1543)-1)/(ISTEXT(INDEX(Datensatz!C$2:AAB$1543,,MATCH("I1c", Datensatz!C$1:AAB$1,0)))), ROW(A1384)), MATCH("I1c", Datensatz!C$1:AAB$1,0)), "")</f>
        <v/>
      </c>
    </row>
    <row r="1387" spans="1:1" x14ac:dyDescent="0.25">
      <c r="A1387" t="str">
        <f>IFERROR(INDEX(Datensatz!C$2:AAB$1543, _xlfn.AGGREGATE(15,6,(ROW(Datensatz!C$2:C$1543)-1)/(ISTEXT(INDEX(Datensatz!C$2:AAB$1543,,MATCH("I1c", Datensatz!C$1:AAB$1,0)))), ROW(A1385)), MATCH("I1c", Datensatz!C$1:AAB$1,0)), "")</f>
        <v/>
      </c>
    </row>
    <row r="1388" spans="1:1" x14ac:dyDescent="0.25">
      <c r="A1388" t="str">
        <f>IFERROR(INDEX(Datensatz!C$2:AAB$1543, _xlfn.AGGREGATE(15,6,(ROW(Datensatz!C$2:C$1543)-1)/(ISTEXT(INDEX(Datensatz!C$2:AAB$1543,,MATCH("I1c", Datensatz!C$1:AAB$1,0)))), ROW(A1386)), MATCH("I1c", Datensatz!C$1:AAB$1,0)), "")</f>
        <v/>
      </c>
    </row>
    <row r="1389" spans="1:1" x14ac:dyDescent="0.25">
      <c r="A1389" t="str">
        <f>IFERROR(INDEX(Datensatz!C$2:AAB$1543, _xlfn.AGGREGATE(15,6,(ROW(Datensatz!C$2:C$1543)-1)/(ISTEXT(INDEX(Datensatz!C$2:AAB$1543,,MATCH("I1c", Datensatz!C$1:AAB$1,0)))), ROW(A1387)), MATCH("I1c", Datensatz!C$1:AAB$1,0)), "")</f>
        <v/>
      </c>
    </row>
    <row r="1390" spans="1:1" x14ac:dyDescent="0.25">
      <c r="A1390" t="str">
        <f>IFERROR(INDEX(Datensatz!C$2:AAB$1543, _xlfn.AGGREGATE(15,6,(ROW(Datensatz!C$2:C$1543)-1)/(ISTEXT(INDEX(Datensatz!C$2:AAB$1543,,MATCH("I1c", Datensatz!C$1:AAB$1,0)))), ROW(A1388)), MATCH("I1c", Datensatz!C$1:AAB$1,0)), "")</f>
        <v/>
      </c>
    </row>
    <row r="1391" spans="1:1" x14ac:dyDescent="0.25">
      <c r="A1391" t="str">
        <f>IFERROR(INDEX(Datensatz!C$2:AAB$1543, _xlfn.AGGREGATE(15,6,(ROW(Datensatz!C$2:C$1543)-1)/(ISTEXT(INDEX(Datensatz!C$2:AAB$1543,,MATCH("I1c", Datensatz!C$1:AAB$1,0)))), ROW(A1389)), MATCH("I1c", Datensatz!C$1:AAB$1,0)), "")</f>
        <v/>
      </c>
    </row>
    <row r="1392" spans="1:1" x14ac:dyDescent="0.25">
      <c r="A1392" t="str">
        <f>IFERROR(INDEX(Datensatz!C$2:AAB$1543, _xlfn.AGGREGATE(15,6,(ROW(Datensatz!C$2:C$1543)-1)/(ISTEXT(INDEX(Datensatz!C$2:AAB$1543,,MATCH("I1c", Datensatz!C$1:AAB$1,0)))), ROW(A1390)), MATCH("I1c", Datensatz!C$1:AAB$1,0)), "")</f>
        <v/>
      </c>
    </row>
    <row r="1393" spans="1:1" x14ac:dyDescent="0.25">
      <c r="A1393" t="str">
        <f>IFERROR(INDEX(Datensatz!C$2:AAB$1543, _xlfn.AGGREGATE(15,6,(ROW(Datensatz!C$2:C$1543)-1)/(ISTEXT(INDEX(Datensatz!C$2:AAB$1543,,MATCH("I1c", Datensatz!C$1:AAB$1,0)))), ROW(A1391)), MATCH("I1c", Datensatz!C$1:AAB$1,0)), "")</f>
        <v/>
      </c>
    </row>
    <row r="1394" spans="1:1" x14ac:dyDescent="0.25">
      <c r="A1394" t="str">
        <f>IFERROR(INDEX(Datensatz!C$2:AAB$1543, _xlfn.AGGREGATE(15,6,(ROW(Datensatz!C$2:C$1543)-1)/(ISTEXT(INDEX(Datensatz!C$2:AAB$1543,,MATCH("I1c", Datensatz!C$1:AAB$1,0)))), ROW(A1392)), MATCH("I1c", Datensatz!C$1:AAB$1,0)), "")</f>
        <v/>
      </c>
    </row>
    <row r="1395" spans="1:1" x14ac:dyDescent="0.25">
      <c r="A1395" t="str">
        <f>IFERROR(INDEX(Datensatz!C$2:AAB$1543, _xlfn.AGGREGATE(15,6,(ROW(Datensatz!C$2:C$1543)-1)/(ISTEXT(INDEX(Datensatz!C$2:AAB$1543,,MATCH("I1c", Datensatz!C$1:AAB$1,0)))), ROW(A1393)), MATCH("I1c", Datensatz!C$1:AAB$1,0)), "")</f>
        <v/>
      </c>
    </row>
    <row r="1396" spans="1:1" x14ac:dyDescent="0.25">
      <c r="A1396" t="str">
        <f>IFERROR(INDEX(Datensatz!C$2:AAB$1543, _xlfn.AGGREGATE(15,6,(ROW(Datensatz!C$2:C$1543)-1)/(ISTEXT(INDEX(Datensatz!C$2:AAB$1543,,MATCH("I1c", Datensatz!C$1:AAB$1,0)))), ROW(A1394)), MATCH("I1c", Datensatz!C$1:AAB$1,0)), "")</f>
        <v/>
      </c>
    </row>
    <row r="1397" spans="1:1" x14ac:dyDescent="0.25">
      <c r="A1397" t="str">
        <f>IFERROR(INDEX(Datensatz!C$2:AAB$1543, _xlfn.AGGREGATE(15,6,(ROW(Datensatz!C$2:C$1543)-1)/(ISTEXT(INDEX(Datensatz!C$2:AAB$1543,,MATCH("I1c", Datensatz!C$1:AAB$1,0)))), ROW(A1395)), MATCH("I1c", Datensatz!C$1:AAB$1,0)), "")</f>
        <v/>
      </c>
    </row>
    <row r="1398" spans="1:1" x14ac:dyDescent="0.25">
      <c r="A1398" t="str">
        <f>IFERROR(INDEX(Datensatz!C$2:AAB$1543, _xlfn.AGGREGATE(15,6,(ROW(Datensatz!C$2:C$1543)-1)/(ISTEXT(INDEX(Datensatz!C$2:AAB$1543,,MATCH("I1c", Datensatz!C$1:AAB$1,0)))), ROW(A1396)), MATCH("I1c", Datensatz!C$1:AAB$1,0)), "")</f>
        <v/>
      </c>
    </row>
    <row r="1399" spans="1:1" x14ac:dyDescent="0.25">
      <c r="A1399" t="str">
        <f>IFERROR(INDEX(Datensatz!C$2:AAB$1543, _xlfn.AGGREGATE(15,6,(ROW(Datensatz!C$2:C$1543)-1)/(ISTEXT(INDEX(Datensatz!C$2:AAB$1543,,MATCH("I1c", Datensatz!C$1:AAB$1,0)))), ROW(A1397)), MATCH("I1c", Datensatz!C$1:AAB$1,0)), "")</f>
        <v/>
      </c>
    </row>
    <row r="1400" spans="1:1" x14ac:dyDescent="0.25">
      <c r="A1400" t="str">
        <f>IFERROR(INDEX(Datensatz!C$2:AAB$1543, _xlfn.AGGREGATE(15,6,(ROW(Datensatz!C$2:C$1543)-1)/(ISTEXT(INDEX(Datensatz!C$2:AAB$1543,,MATCH("I1c", Datensatz!C$1:AAB$1,0)))), ROW(A1398)), MATCH("I1c", Datensatz!C$1:AAB$1,0)), "")</f>
        <v/>
      </c>
    </row>
    <row r="1401" spans="1:1" x14ac:dyDescent="0.25">
      <c r="A1401" t="str">
        <f>IFERROR(INDEX(Datensatz!C$2:AAB$1543, _xlfn.AGGREGATE(15,6,(ROW(Datensatz!C$2:C$1543)-1)/(ISTEXT(INDEX(Datensatz!C$2:AAB$1543,,MATCH("I1c", Datensatz!C$1:AAB$1,0)))), ROW(A1399)), MATCH("I1c", Datensatz!C$1:AAB$1,0)), "")</f>
        <v/>
      </c>
    </row>
    <row r="1402" spans="1:1" x14ac:dyDescent="0.25">
      <c r="A1402" t="str">
        <f>IFERROR(INDEX(Datensatz!C$2:AAB$1543, _xlfn.AGGREGATE(15,6,(ROW(Datensatz!C$2:C$1543)-1)/(ISTEXT(INDEX(Datensatz!C$2:AAB$1543,,MATCH("I1c", Datensatz!C$1:AAB$1,0)))), ROW(A1400)), MATCH("I1c", Datensatz!C$1:AAB$1,0)), "")</f>
        <v/>
      </c>
    </row>
    <row r="1403" spans="1:1" x14ac:dyDescent="0.25">
      <c r="A1403" t="str">
        <f>IFERROR(INDEX(Datensatz!C$2:AAB$1543, _xlfn.AGGREGATE(15,6,(ROW(Datensatz!C$2:C$1543)-1)/(ISTEXT(INDEX(Datensatz!C$2:AAB$1543,,MATCH("I1c", Datensatz!C$1:AAB$1,0)))), ROW(A1401)), MATCH("I1c", Datensatz!C$1:AAB$1,0)), "")</f>
        <v/>
      </c>
    </row>
    <row r="1404" spans="1:1" x14ac:dyDescent="0.25">
      <c r="A1404" t="str">
        <f>IFERROR(INDEX(Datensatz!C$2:AAB$1543, _xlfn.AGGREGATE(15,6,(ROW(Datensatz!C$2:C$1543)-1)/(ISTEXT(INDEX(Datensatz!C$2:AAB$1543,,MATCH("I1c", Datensatz!C$1:AAB$1,0)))), ROW(A1402)), MATCH("I1c", Datensatz!C$1:AAB$1,0)), "")</f>
        <v/>
      </c>
    </row>
    <row r="1405" spans="1:1" x14ac:dyDescent="0.25">
      <c r="A1405" t="str">
        <f>IFERROR(INDEX(Datensatz!C$2:AAB$1543, _xlfn.AGGREGATE(15,6,(ROW(Datensatz!C$2:C$1543)-1)/(ISTEXT(INDEX(Datensatz!C$2:AAB$1543,,MATCH("I1c", Datensatz!C$1:AAB$1,0)))), ROW(A1403)), MATCH("I1c", Datensatz!C$1:AAB$1,0)), "")</f>
        <v/>
      </c>
    </row>
    <row r="1406" spans="1:1" x14ac:dyDescent="0.25">
      <c r="A1406" t="str">
        <f>IFERROR(INDEX(Datensatz!C$2:AAB$1543, _xlfn.AGGREGATE(15,6,(ROW(Datensatz!C$2:C$1543)-1)/(ISTEXT(INDEX(Datensatz!C$2:AAB$1543,,MATCH("I1c", Datensatz!C$1:AAB$1,0)))), ROW(A1404)), MATCH("I1c", Datensatz!C$1:AAB$1,0)), "")</f>
        <v/>
      </c>
    </row>
    <row r="1407" spans="1:1" x14ac:dyDescent="0.25">
      <c r="A1407" t="str">
        <f>IFERROR(INDEX(Datensatz!C$2:AAB$1543, _xlfn.AGGREGATE(15,6,(ROW(Datensatz!C$2:C$1543)-1)/(ISTEXT(INDEX(Datensatz!C$2:AAB$1543,,MATCH("I1c", Datensatz!C$1:AAB$1,0)))), ROW(A1405)), MATCH("I1c", Datensatz!C$1:AAB$1,0)), "")</f>
        <v/>
      </c>
    </row>
    <row r="1408" spans="1:1" x14ac:dyDescent="0.25">
      <c r="A1408" t="str">
        <f>IFERROR(INDEX(Datensatz!C$2:AAB$1543, _xlfn.AGGREGATE(15,6,(ROW(Datensatz!C$2:C$1543)-1)/(ISTEXT(INDEX(Datensatz!C$2:AAB$1543,,MATCH("I1c", Datensatz!C$1:AAB$1,0)))), ROW(A1406)), MATCH("I1c", Datensatz!C$1:AAB$1,0)), "")</f>
        <v/>
      </c>
    </row>
    <row r="1409" spans="1:1" x14ac:dyDescent="0.25">
      <c r="A1409" t="str">
        <f>IFERROR(INDEX(Datensatz!C$2:AAB$1543, _xlfn.AGGREGATE(15,6,(ROW(Datensatz!C$2:C$1543)-1)/(ISTEXT(INDEX(Datensatz!C$2:AAB$1543,,MATCH("I1c", Datensatz!C$1:AAB$1,0)))), ROW(A1407)), MATCH("I1c", Datensatz!C$1:AAB$1,0)), "")</f>
        <v/>
      </c>
    </row>
    <row r="1410" spans="1:1" x14ac:dyDescent="0.25">
      <c r="A1410" t="str">
        <f>IFERROR(INDEX(Datensatz!C$2:AAB$1543, _xlfn.AGGREGATE(15,6,(ROW(Datensatz!C$2:C$1543)-1)/(ISTEXT(INDEX(Datensatz!C$2:AAB$1543,,MATCH("I1c", Datensatz!C$1:AAB$1,0)))), ROW(A1408)), MATCH("I1c", Datensatz!C$1:AAB$1,0)), "")</f>
        <v/>
      </c>
    </row>
    <row r="1411" spans="1:1" x14ac:dyDescent="0.25">
      <c r="A1411" t="str">
        <f>IFERROR(INDEX(Datensatz!C$2:AAB$1543, _xlfn.AGGREGATE(15,6,(ROW(Datensatz!C$2:C$1543)-1)/(ISTEXT(INDEX(Datensatz!C$2:AAB$1543,,MATCH("I1c", Datensatz!C$1:AAB$1,0)))), ROW(A1409)), MATCH("I1c", Datensatz!C$1:AAB$1,0)), "")</f>
        <v/>
      </c>
    </row>
    <row r="1412" spans="1:1" x14ac:dyDescent="0.25">
      <c r="A1412" t="str">
        <f>IFERROR(INDEX(Datensatz!C$2:AAB$1543, _xlfn.AGGREGATE(15,6,(ROW(Datensatz!C$2:C$1543)-1)/(ISTEXT(INDEX(Datensatz!C$2:AAB$1543,,MATCH("I1c", Datensatz!C$1:AAB$1,0)))), ROW(A1410)), MATCH("I1c", Datensatz!C$1:AAB$1,0)), "")</f>
        <v/>
      </c>
    </row>
    <row r="1413" spans="1:1" x14ac:dyDescent="0.25">
      <c r="A1413" t="str">
        <f>IFERROR(INDEX(Datensatz!C$2:AAB$1543, _xlfn.AGGREGATE(15,6,(ROW(Datensatz!C$2:C$1543)-1)/(ISTEXT(INDEX(Datensatz!C$2:AAB$1543,,MATCH("I1c", Datensatz!C$1:AAB$1,0)))), ROW(A1411)), MATCH("I1c", Datensatz!C$1:AAB$1,0)), "")</f>
        <v/>
      </c>
    </row>
    <row r="1414" spans="1:1" x14ac:dyDescent="0.25">
      <c r="A1414" t="str">
        <f>IFERROR(INDEX(Datensatz!C$2:AAB$1543, _xlfn.AGGREGATE(15,6,(ROW(Datensatz!C$2:C$1543)-1)/(ISTEXT(INDEX(Datensatz!C$2:AAB$1543,,MATCH("I1c", Datensatz!C$1:AAB$1,0)))), ROW(A1412)), MATCH("I1c", Datensatz!C$1:AAB$1,0)), "")</f>
        <v/>
      </c>
    </row>
    <row r="1415" spans="1:1" x14ac:dyDescent="0.25">
      <c r="A1415" t="str">
        <f>IFERROR(INDEX(Datensatz!C$2:AAB$1543, _xlfn.AGGREGATE(15,6,(ROW(Datensatz!C$2:C$1543)-1)/(ISTEXT(INDEX(Datensatz!C$2:AAB$1543,,MATCH("I1c", Datensatz!C$1:AAB$1,0)))), ROW(A1413)), MATCH("I1c", Datensatz!C$1:AAB$1,0)), "")</f>
        <v/>
      </c>
    </row>
    <row r="1416" spans="1:1" x14ac:dyDescent="0.25">
      <c r="A1416" t="str">
        <f>IFERROR(INDEX(Datensatz!C$2:AAB$1543, _xlfn.AGGREGATE(15,6,(ROW(Datensatz!C$2:C$1543)-1)/(ISTEXT(INDEX(Datensatz!C$2:AAB$1543,,MATCH("I1c", Datensatz!C$1:AAB$1,0)))), ROW(A1414)), MATCH("I1c", Datensatz!C$1:AAB$1,0)), "")</f>
        <v/>
      </c>
    </row>
    <row r="1417" spans="1:1" x14ac:dyDescent="0.25">
      <c r="A1417" t="str">
        <f>IFERROR(INDEX(Datensatz!C$2:AAB$1543, _xlfn.AGGREGATE(15,6,(ROW(Datensatz!C$2:C$1543)-1)/(ISTEXT(INDEX(Datensatz!C$2:AAB$1543,,MATCH("I1c", Datensatz!C$1:AAB$1,0)))), ROW(A1415)), MATCH("I1c", Datensatz!C$1:AAB$1,0)), "")</f>
        <v/>
      </c>
    </row>
    <row r="1418" spans="1:1" x14ac:dyDescent="0.25">
      <c r="A1418" t="str">
        <f>IFERROR(INDEX(Datensatz!C$2:AAB$1543, _xlfn.AGGREGATE(15,6,(ROW(Datensatz!C$2:C$1543)-1)/(ISTEXT(INDEX(Datensatz!C$2:AAB$1543,,MATCH("I1c", Datensatz!C$1:AAB$1,0)))), ROW(A1416)), MATCH("I1c", Datensatz!C$1:AAB$1,0)), "")</f>
        <v/>
      </c>
    </row>
    <row r="1419" spans="1:1" x14ac:dyDescent="0.25">
      <c r="A1419" t="str">
        <f>IFERROR(INDEX(Datensatz!C$2:AAB$1543, _xlfn.AGGREGATE(15,6,(ROW(Datensatz!C$2:C$1543)-1)/(ISTEXT(INDEX(Datensatz!C$2:AAB$1543,,MATCH("I1c", Datensatz!C$1:AAB$1,0)))), ROW(A1417)), MATCH("I1c", Datensatz!C$1:AAB$1,0)), "")</f>
        <v/>
      </c>
    </row>
    <row r="1420" spans="1:1" x14ac:dyDescent="0.25">
      <c r="A1420" t="str">
        <f>IFERROR(INDEX(Datensatz!C$2:AAB$1543, _xlfn.AGGREGATE(15,6,(ROW(Datensatz!C$2:C$1543)-1)/(ISTEXT(INDEX(Datensatz!C$2:AAB$1543,,MATCH("I1c", Datensatz!C$1:AAB$1,0)))), ROW(A1418)), MATCH("I1c", Datensatz!C$1:AAB$1,0)), "")</f>
        <v/>
      </c>
    </row>
    <row r="1421" spans="1:1" x14ac:dyDescent="0.25">
      <c r="A1421" t="str">
        <f>IFERROR(INDEX(Datensatz!C$2:AAB$1543, _xlfn.AGGREGATE(15,6,(ROW(Datensatz!C$2:C$1543)-1)/(ISTEXT(INDEX(Datensatz!C$2:AAB$1543,,MATCH("I1c", Datensatz!C$1:AAB$1,0)))), ROW(A1419)), MATCH("I1c", Datensatz!C$1:AAB$1,0)), "")</f>
        <v/>
      </c>
    </row>
    <row r="1422" spans="1:1" x14ac:dyDescent="0.25">
      <c r="A1422" t="str">
        <f>IFERROR(INDEX(Datensatz!C$2:AAB$1543, _xlfn.AGGREGATE(15,6,(ROW(Datensatz!C$2:C$1543)-1)/(ISTEXT(INDEX(Datensatz!C$2:AAB$1543,,MATCH("I1c", Datensatz!C$1:AAB$1,0)))), ROW(A1420)), MATCH("I1c", Datensatz!C$1:AAB$1,0)), "")</f>
        <v/>
      </c>
    </row>
    <row r="1423" spans="1:1" x14ac:dyDescent="0.25">
      <c r="A1423" t="str">
        <f>IFERROR(INDEX(Datensatz!C$2:AAB$1543, _xlfn.AGGREGATE(15,6,(ROW(Datensatz!C$2:C$1543)-1)/(ISTEXT(INDEX(Datensatz!C$2:AAB$1543,,MATCH("I1c", Datensatz!C$1:AAB$1,0)))), ROW(A1421)), MATCH("I1c", Datensatz!C$1:AAB$1,0)), "")</f>
        <v/>
      </c>
    </row>
    <row r="1424" spans="1:1" x14ac:dyDescent="0.25">
      <c r="A1424" t="str">
        <f>IFERROR(INDEX(Datensatz!C$2:AAB$1543, _xlfn.AGGREGATE(15,6,(ROW(Datensatz!C$2:C$1543)-1)/(ISTEXT(INDEX(Datensatz!C$2:AAB$1543,,MATCH("I1c", Datensatz!C$1:AAB$1,0)))), ROW(A1422)), MATCH("I1c", Datensatz!C$1:AAB$1,0)), "")</f>
        <v/>
      </c>
    </row>
    <row r="1425" spans="1:1" x14ac:dyDescent="0.25">
      <c r="A1425" t="str">
        <f>IFERROR(INDEX(Datensatz!C$2:AAB$1543, _xlfn.AGGREGATE(15,6,(ROW(Datensatz!C$2:C$1543)-1)/(ISTEXT(INDEX(Datensatz!C$2:AAB$1543,,MATCH("I1c", Datensatz!C$1:AAB$1,0)))), ROW(A1423)), MATCH("I1c", Datensatz!C$1:AAB$1,0)), "")</f>
        <v/>
      </c>
    </row>
    <row r="1426" spans="1:1" x14ac:dyDescent="0.25">
      <c r="A1426" t="str">
        <f>IFERROR(INDEX(Datensatz!C$2:AAB$1543, _xlfn.AGGREGATE(15,6,(ROW(Datensatz!C$2:C$1543)-1)/(ISTEXT(INDEX(Datensatz!C$2:AAB$1543,,MATCH("I1c", Datensatz!C$1:AAB$1,0)))), ROW(A1424)), MATCH("I1c", Datensatz!C$1:AAB$1,0)), "")</f>
        <v/>
      </c>
    </row>
    <row r="1427" spans="1:1" x14ac:dyDescent="0.25">
      <c r="A1427" t="str">
        <f>IFERROR(INDEX(Datensatz!C$2:AAB$1543, _xlfn.AGGREGATE(15,6,(ROW(Datensatz!C$2:C$1543)-1)/(ISTEXT(INDEX(Datensatz!C$2:AAB$1543,,MATCH("I1c", Datensatz!C$1:AAB$1,0)))), ROW(A1425)), MATCH("I1c", Datensatz!C$1:AAB$1,0)), "")</f>
        <v/>
      </c>
    </row>
    <row r="1428" spans="1:1" x14ac:dyDescent="0.25">
      <c r="A1428" t="str">
        <f>IFERROR(INDEX(Datensatz!C$2:AAB$1543, _xlfn.AGGREGATE(15,6,(ROW(Datensatz!C$2:C$1543)-1)/(ISTEXT(INDEX(Datensatz!C$2:AAB$1543,,MATCH("I1c", Datensatz!C$1:AAB$1,0)))), ROW(A1426)), MATCH("I1c", Datensatz!C$1:AAB$1,0)), "")</f>
        <v/>
      </c>
    </row>
    <row r="1429" spans="1:1" x14ac:dyDescent="0.25">
      <c r="A1429" t="str">
        <f>IFERROR(INDEX(Datensatz!C$2:AAB$1543, _xlfn.AGGREGATE(15,6,(ROW(Datensatz!C$2:C$1543)-1)/(ISTEXT(INDEX(Datensatz!C$2:AAB$1543,,MATCH("I1c", Datensatz!C$1:AAB$1,0)))), ROW(A1427)), MATCH("I1c", Datensatz!C$1:AAB$1,0)), "")</f>
        <v/>
      </c>
    </row>
    <row r="1430" spans="1:1" x14ac:dyDescent="0.25">
      <c r="A1430" t="str">
        <f>IFERROR(INDEX(Datensatz!C$2:AAB$1543, _xlfn.AGGREGATE(15,6,(ROW(Datensatz!C$2:C$1543)-1)/(ISTEXT(INDEX(Datensatz!C$2:AAB$1543,,MATCH("I1c", Datensatz!C$1:AAB$1,0)))), ROW(A1428)), MATCH("I1c", Datensatz!C$1:AAB$1,0)), "")</f>
        <v/>
      </c>
    </row>
    <row r="1431" spans="1:1" x14ac:dyDescent="0.25">
      <c r="A1431" t="str">
        <f>IFERROR(INDEX(Datensatz!C$2:AAB$1543, _xlfn.AGGREGATE(15,6,(ROW(Datensatz!C$2:C$1543)-1)/(ISTEXT(INDEX(Datensatz!C$2:AAB$1543,,MATCH("I1c", Datensatz!C$1:AAB$1,0)))), ROW(A1429)), MATCH("I1c", Datensatz!C$1:AAB$1,0)), "")</f>
        <v/>
      </c>
    </row>
    <row r="1432" spans="1:1" x14ac:dyDescent="0.25">
      <c r="A1432" t="str">
        <f>IFERROR(INDEX(Datensatz!C$2:AAB$1543, _xlfn.AGGREGATE(15,6,(ROW(Datensatz!C$2:C$1543)-1)/(ISTEXT(INDEX(Datensatz!C$2:AAB$1543,,MATCH("I1c", Datensatz!C$1:AAB$1,0)))), ROW(A1430)), MATCH("I1c", Datensatz!C$1:AAB$1,0)), "")</f>
        <v/>
      </c>
    </row>
    <row r="1433" spans="1:1" x14ac:dyDescent="0.25">
      <c r="A1433" t="str">
        <f>IFERROR(INDEX(Datensatz!C$2:AAB$1543, _xlfn.AGGREGATE(15,6,(ROW(Datensatz!C$2:C$1543)-1)/(ISTEXT(INDEX(Datensatz!C$2:AAB$1543,,MATCH("I1c", Datensatz!C$1:AAB$1,0)))), ROW(A1431)), MATCH("I1c", Datensatz!C$1:AAB$1,0)), "")</f>
        <v/>
      </c>
    </row>
    <row r="1434" spans="1:1" x14ac:dyDescent="0.25">
      <c r="A1434" t="str">
        <f>IFERROR(INDEX(Datensatz!C$2:AAB$1543, _xlfn.AGGREGATE(15,6,(ROW(Datensatz!C$2:C$1543)-1)/(ISTEXT(INDEX(Datensatz!C$2:AAB$1543,,MATCH("I1c", Datensatz!C$1:AAB$1,0)))), ROW(A1432)), MATCH("I1c", Datensatz!C$1:AAB$1,0)), "")</f>
        <v/>
      </c>
    </row>
    <row r="1435" spans="1:1" x14ac:dyDescent="0.25">
      <c r="A1435" t="str">
        <f>IFERROR(INDEX(Datensatz!C$2:AAB$1543, _xlfn.AGGREGATE(15,6,(ROW(Datensatz!C$2:C$1543)-1)/(ISTEXT(INDEX(Datensatz!C$2:AAB$1543,,MATCH("I1c", Datensatz!C$1:AAB$1,0)))), ROW(A1433)), MATCH("I1c", Datensatz!C$1:AAB$1,0)), "")</f>
        <v/>
      </c>
    </row>
    <row r="1436" spans="1:1" x14ac:dyDescent="0.25">
      <c r="A1436" t="str">
        <f>IFERROR(INDEX(Datensatz!C$2:AAB$1543, _xlfn.AGGREGATE(15,6,(ROW(Datensatz!C$2:C$1543)-1)/(ISTEXT(INDEX(Datensatz!C$2:AAB$1543,,MATCH("I1c", Datensatz!C$1:AAB$1,0)))), ROW(A1434)), MATCH("I1c", Datensatz!C$1:AAB$1,0)), "")</f>
        <v/>
      </c>
    </row>
    <row r="1437" spans="1:1" x14ac:dyDescent="0.25">
      <c r="A1437" t="str">
        <f>IFERROR(INDEX(Datensatz!C$2:AAB$1543, _xlfn.AGGREGATE(15,6,(ROW(Datensatz!C$2:C$1543)-1)/(ISTEXT(INDEX(Datensatz!C$2:AAB$1543,,MATCH("I1c", Datensatz!C$1:AAB$1,0)))), ROW(A1435)), MATCH("I1c", Datensatz!C$1:AAB$1,0)), "")</f>
        <v/>
      </c>
    </row>
    <row r="1438" spans="1:1" x14ac:dyDescent="0.25">
      <c r="A1438" t="str">
        <f>IFERROR(INDEX(Datensatz!C$2:AAB$1543, _xlfn.AGGREGATE(15,6,(ROW(Datensatz!C$2:C$1543)-1)/(ISTEXT(INDEX(Datensatz!C$2:AAB$1543,,MATCH("I1c", Datensatz!C$1:AAB$1,0)))), ROW(A1436)), MATCH("I1c", Datensatz!C$1:AAB$1,0)), "")</f>
        <v/>
      </c>
    </row>
    <row r="1439" spans="1:1" x14ac:dyDescent="0.25">
      <c r="A1439" t="str">
        <f>IFERROR(INDEX(Datensatz!C$2:AAB$1543, _xlfn.AGGREGATE(15,6,(ROW(Datensatz!C$2:C$1543)-1)/(ISTEXT(INDEX(Datensatz!C$2:AAB$1543,,MATCH("I1c", Datensatz!C$1:AAB$1,0)))), ROW(A1437)), MATCH("I1c", Datensatz!C$1:AAB$1,0)), "")</f>
        <v/>
      </c>
    </row>
    <row r="1440" spans="1:1" x14ac:dyDescent="0.25">
      <c r="A1440" t="str">
        <f>IFERROR(INDEX(Datensatz!C$2:AAB$1543, _xlfn.AGGREGATE(15,6,(ROW(Datensatz!C$2:C$1543)-1)/(ISTEXT(INDEX(Datensatz!C$2:AAB$1543,,MATCH("I1c", Datensatz!C$1:AAB$1,0)))), ROW(A1438)), MATCH("I1c", Datensatz!C$1:AAB$1,0)), "")</f>
        <v/>
      </c>
    </row>
    <row r="1441" spans="1:1" x14ac:dyDescent="0.25">
      <c r="A1441" t="str">
        <f>IFERROR(INDEX(Datensatz!C$2:AAB$1543, _xlfn.AGGREGATE(15,6,(ROW(Datensatz!C$2:C$1543)-1)/(ISTEXT(INDEX(Datensatz!C$2:AAB$1543,,MATCH("I1c", Datensatz!C$1:AAB$1,0)))), ROW(A1439)), MATCH("I1c", Datensatz!C$1:AAB$1,0)), "")</f>
        <v/>
      </c>
    </row>
    <row r="1442" spans="1:1" x14ac:dyDescent="0.25">
      <c r="A1442" t="str">
        <f>IFERROR(INDEX(Datensatz!C$2:AAB$1543, _xlfn.AGGREGATE(15,6,(ROW(Datensatz!C$2:C$1543)-1)/(ISTEXT(INDEX(Datensatz!C$2:AAB$1543,,MATCH("I1c", Datensatz!C$1:AAB$1,0)))), ROW(A1440)), MATCH("I1c", Datensatz!C$1:AAB$1,0)), "")</f>
        <v/>
      </c>
    </row>
    <row r="1443" spans="1:1" x14ac:dyDescent="0.25">
      <c r="A1443" t="str">
        <f>IFERROR(INDEX(Datensatz!C$2:AAB$1543, _xlfn.AGGREGATE(15,6,(ROW(Datensatz!C$2:C$1543)-1)/(ISTEXT(INDEX(Datensatz!C$2:AAB$1543,,MATCH("I1c", Datensatz!C$1:AAB$1,0)))), ROW(A1441)), MATCH("I1c", Datensatz!C$1:AAB$1,0)), "")</f>
        <v/>
      </c>
    </row>
    <row r="1444" spans="1:1" x14ac:dyDescent="0.25">
      <c r="A1444" t="str">
        <f>IFERROR(INDEX(Datensatz!C$2:AAB$1543, _xlfn.AGGREGATE(15,6,(ROW(Datensatz!C$2:C$1543)-1)/(ISTEXT(INDEX(Datensatz!C$2:AAB$1543,,MATCH("I1c", Datensatz!C$1:AAB$1,0)))), ROW(A1442)), MATCH("I1c", Datensatz!C$1:AAB$1,0)), "")</f>
        <v/>
      </c>
    </row>
    <row r="1445" spans="1:1" x14ac:dyDescent="0.25">
      <c r="A1445" t="str">
        <f>IFERROR(INDEX(Datensatz!C$2:AAB$1543, _xlfn.AGGREGATE(15,6,(ROW(Datensatz!C$2:C$1543)-1)/(ISTEXT(INDEX(Datensatz!C$2:AAB$1543,,MATCH("I1c", Datensatz!C$1:AAB$1,0)))), ROW(A1443)), MATCH("I1c", Datensatz!C$1:AAB$1,0)), "")</f>
        <v/>
      </c>
    </row>
    <row r="1446" spans="1:1" x14ac:dyDescent="0.25">
      <c r="A1446" t="str">
        <f>IFERROR(INDEX(Datensatz!C$2:AAB$1543, _xlfn.AGGREGATE(15,6,(ROW(Datensatz!C$2:C$1543)-1)/(ISTEXT(INDEX(Datensatz!C$2:AAB$1543,,MATCH("I1c", Datensatz!C$1:AAB$1,0)))), ROW(A1444)), MATCH("I1c", Datensatz!C$1:AAB$1,0)), "")</f>
        <v/>
      </c>
    </row>
    <row r="1447" spans="1:1" x14ac:dyDescent="0.25">
      <c r="A1447" t="str">
        <f>IFERROR(INDEX(Datensatz!C$2:AAB$1543, _xlfn.AGGREGATE(15,6,(ROW(Datensatz!C$2:C$1543)-1)/(ISTEXT(INDEX(Datensatz!C$2:AAB$1543,,MATCH("I1c", Datensatz!C$1:AAB$1,0)))), ROW(A1445)), MATCH("I1c", Datensatz!C$1:AAB$1,0)), "")</f>
        <v/>
      </c>
    </row>
    <row r="1448" spans="1:1" x14ac:dyDescent="0.25">
      <c r="A1448" t="str">
        <f>IFERROR(INDEX(Datensatz!C$2:AAB$1543, _xlfn.AGGREGATE(15,6,(ROW(Datensatz!C$2:C$1543)-1)/(ISTEXT(INDEX(Datensatz!C$2:AAB$1543,,MATCH("I1c", Datensatz!C$1:AAB$1,0)))), ROW(A1446)), MATCH("I1c", Datensatz!C$1:AAB$1,0)), "")</f>
        <v/>
      </c>
    </row>
    <row r="1449" spans="1:1" x14ac:dyDescent="0.25">
      <c r="A1449" t="str">
        <f>IFERROR(INDEX(Datensatz!C$2:AAB$1543, _xlfn.AGGREGATE(15,6,(ROW(Datensatz!C$2:C$1543)-1)/(ISTEXT(INDEX(Datensatz!C$2:AAB$1543,,MATCH("I1c", Datensatz!C$1:AAB$1,0)))), ROW(A1447)), MATCH("I1c", Datensatz!C$1:AAB$1,0)), "")</f>
        <v/>
      </c>
    </row>
    <row r="1450" spans="1:1" x14ac:dyDescent="0.25">
      <c r="A1450" t="str">
        <f>IFERROR(INDEX(Datensatz!C$2:AAB$1543, _xlfn.AGGREGATE(15,6,(ROW(Datensatz!C$2:C$1543)-1)/(ISTEXT(INDEX(Datensatz!C$2:AAB$1543,,MATCH("I1c", Datensatz!C$1:AAB$1,0)))), ROW(A1448)), MATCH("I1c", Datensatz!C$1:AAB$1,0)), "")</f>
        <v/>
      </c>
    </row>
    <row r="1451" spans="1:1" x14ac:dyDescent="0.25">
      <c r="A1451" t="str">
        <f>IFERROR(INDEX(Datensatz!C$2:AAB$1543, _xlfn.AGGREGATE(15,6,(ROW(Datensatz!C$2:C$1543)-1)/(ISTEXT(INDEX(Datensatz!C$2:AAB$1543,,MATCH("I1c", Datensatz!C$1:AAB$1,0)))), ROW(A1449)), MATCH("I1c", Datensatz!C$1:AAB$1,0)), "")</f>
        <v/>
      </c>
    </row>
    <row r="1452" spans="1:1" x14ac:dyDescent="0.25">
      <c r="A1452" t="str">
        <f>IFERROR(INDEX(Datensatz!C$2:AAB$1543, _xlfn.AGGREGATE(15,6,(ROW(Datensatz!C$2:C$1543)-1)/(ISTEXT(INDEX(Datensatz!C$2:AAB$1543,,MATCH("I1c", Datensatz!C$1:AAB$1,0)))), ROW(A1450)), MATCH("I1c", Datensatz!C$1:AAB$1,0)), "")</f>
        <v/>
      </c>
    </row>
    <row r="1453" spans="1:1" x14ac:dyDescent="0.25">
      <c r="A1453" t="str">
        <f>IFERROR(INDEX(Datensatz!C$2:AAB$1543, _xlfn.AGGREGATE(15,6,(ROW(Datensatz!C$2:C$1543)-1)/(ISTEXT(INDEX(Datensatz!C$2:AAB$1543,,MATCH("I1c", Datensatz!C$1:AAB$1,0)))), ROW(A1451)), MATCH("I1c", Datensatz!C$1:AAB$1,0)), "")</f>
        <v/>
      </c>
    </row>
    <row r="1454" spans="1:1" x14ac:dyDescent="0.25">
      <c r="A1454" t="str">
        <f>IFERROR(INDEX(Datensatz!C$2:AAB$1543, _xlfn.AGGREGATE(15,6,(ROW(Datensatz!C$2:C$1543)-1)/(ISTEXT(INDEX(Datensatz!C$2:AAB$1543,,MATCH("I1c", Datensatz!C$1:AAB$1,0)))), ROW(A1452)), MATCH("I1c", Datensatz!C$1:AAB$1,0)), "")</f>
        <v/>
      </c>
    </row>
    <row r="1455" spans="1:1" x14ac:dyDescent="0.25">
      <c r="A1455" t="str">
        <f>IFERROR(INDEX(Datensatz!C$2:AAB$1543, _xlfn.AGGREGATE(15,6,(ROW(Datensatz!C$2:C$1543)-1)/(ISTEXT(INDEX(Datensatz!C$2:AAB$1543,,MATCH("I1c", Datensatz!C$1:AAB$1,0)))), ROW(A1453)), MATCH("I1c", Datensatz!C$1:AAB$1,0)), "")</f>
        <v/>
      </c>
    </row>
    <row r="1456" spans="1:1" x14ac:dyDescent="0.25">
      <c r="A1456" t="str">
        <f>IFERROR(INDEX(Datensatz!C$2:AAB$1543, _xlfn.AGGREGATE(15,6,(ROW(Datensatz!C$2:C$1543)-1)/(ISTEXT(INDEX(Datensatz!C$2:AAB$1543,,MATCH("I1c", Datensatz!C$1:AAB$1,0)))), ROW(A1454)), MATCH("I1c", Datensatz!C$1:AAB$1,0)), "")</f>
        <v/>
      </c>
    </row>
    <row r="1457" spans="1:1" x14ac:dyDescent="0.25">
      <c r="A1457" t="str">
        <f>IFERROR(INDEX(Datensatz!C$2:AAB$1543, _xlfn.AGGREGATE(15,6,(ROW(Datensatz!C$2:C$1543)-1)/(ISTEXT(INDEX(Datensatz!C$2:AAB$1543,,MATCH("I1c", Datensatz!C$1:AAB$1,0)))), ROW(A1455)), MATCH("I1c", Datensatz!C$1:AAB$1,0)), "")</f>
        <v/>
      </c>
    </row>
    <row r="1458" spans="1:1" x14ac:dyDescent="0.25">
      <c r="A1458" t="str">
        <f>IFERROR(INDEX(Datensatz!C$2:AAB$1543, _xlfn.AGGREGATE(15,6,(ROW(Datensatz!C$2:C$1543)-1)/(ISTEXT(INDEX(Datensatz!C$2:AAB$1543,,MATCH("I1c", Datensatz!C$1:AAB$1,0)))), ROW(A1456)), MATCH("I1c", Datensatz!C$1:AAB$1,0)), "")</f>
        <v/>
      </c>
    </row>
    <row r="1459" spans="1:1" x14ac:dyDescent="0.25">
      <c r="A1459" t="str">
        <f>IFERROR(INDEX(Datensatz!C$2:AAB$1543, _xlfn.AGGREGATE(15,6,(ROW(Datensatz!C$2:C$1543)-1)/(ISTEXT(INDEX(Datensatz!C$2:AAB$1543,,MATCH("I1c", Datensatz!C$1:AAB$1,0)))), ROW(A1457)), MATCH("I1c", Datensatz!C$1:AAB$1,0)), "")</f>
        <v/>
      </c>
    </row>
    <row r="1460" spans="1:1" x14ac:dyDescent="0.25">
      <c r="A1460" t="str">
        <f>IFERROR(INDEX(Datensatz!C$2:AAB$1543, _xlfn.AGGREGATE(15,6,(ROW(Datensatz!C$2:C$1543)-1)/(ISTEXT(INDEX(Datensatz!C$2:AAB$1543,,MATCH("I1c", Datensatz!C$1:AAB$1,0)))), ROW(A1458)), MATCH("I1c", Datensatz!C$1:AAB$1,0)), "")</f>
        <v/>
      </c>
    </row>
    <row r="1461" spans="1:1" x14ac:dyDescent="0.25">
      <c r="A1461" t="str">
        <f>IFERROR(INDEX(Datensatz!C$2:AAB$1543, _xlfn.AGGREGATE(15,6,(ROW(Datensatz!C$2:C$1543)-1)/(ISTEXT(INDEX(Datensatz!C$2:AAB$1543,,MATCH("I1c", Datensatz!C$1:AAB$1,0)))), ROW(A1459)), MATCH("I1c", Datensatz!C$1:AAB$1,0)), "")</f>
        <v/>
      </c>
    </row>
    <row r="1462" spans="1:1" x14ac:dyDescent="0.25">
      <c r="A1462" t="str">
        <f>IFERROR(INDEX(Datensatz!C$2:AAB$1543, _xlfn.AGGREGATE(15,6,(ROW(Datensatz!C$2:C$1543)-1)/(ISTEXT(INDEX(Datensatz!C$2:AAB$1543,,MATCH("I1c", Datensatz!C$1:AAB$1,0)))), ROW(A1460)), MATCH("I1c", Datensatz!C$1:AAB$1,0)), "")</f>
        <v/>
      </c>
    </row>
    <row r="1463" spans="1:1" x14ac:dyDescent="0.25">
      <c r="A1463" t="str">
        <f>IFERROR(INDEX(Datensatz!C$2:AAB$1543, _xlfn.AGGREGATE(15,6,(ROW(Datensatz!C$2:C$1543)-1)/(ISTEXT(INDEX(Datensatz!C$2:AAB$1543,,MATCH("I1c", Datensatz!C$1:AAB$1,0)))), ROW(A1461)), MATCH("I1c", Datensatz!C$1:AAB$1,0)), "")</f>
        <v/>
      </c>
    </row>
    <row r="1464" spans="1:1" x14ac:dyDescent="0.25">
      <c r="A1464" t="str">
        <f>IFERROR(INDEX(Datensatz!C$2:AAB$1543, _xlfn.AGGREGATE(15,6,(ROW(Datensatz!C$2:C$1543)-1)/(ISTEXT(INDEX(Datensatz!C$2:AAB$1543,,MATCH("I1c", Datensatz!C$1:AAB$1,0)))), ROW(A1462)), MATCH("I1c", Datensatz!C$1:AAB$1,0)), "")</f>
        <v/>
      </c>
    </row>
    <row r="1465" spans="1:1" x14ac:dyDescent="0.25">
      <c r="A1465" t="str">
        <f>IFERROR(INDEX(Datensatz!C$2:AAB$1543, _xlfn.AGGREGATE(15,6,(ROW(Datensatz!C$2:C$1543)-1)/(ISTEXT(INDEX(Datensatz!C$2:AAB$1543,,MATCH("I1c", Datensatz!C$1:AAB$1,0)))), ROW(A1463)), MATCH("I1c", Datensatz!C$1:AAB$1,0)), "")</f>
        <v/>
      </c>
    </row>
    <row r="1466" spans="1:1" x14ac:dyDescent="0.25">
      <c r="A1466" t="str">
        <f>IFERROR(INDEX(Datensatz!C$2:AAB$1543, _xlfn.AGGREGATE(15,6,(ROW(Datensatz!C$2:C$1543)-1)/(ISTEXT(INDEX(Datensatz!C$2:AAB$1543,,MATCH("I1c", Datensatz!C$1:AAB$1,0)))), ROW(A1464)), MATCH("I1c", Datensatz!C$1:AAB$1,0)), "")</f>
        <v/>
      </c>
    </row>
    <row r="1467" spans="1:1" x14ac:dyDescent="0.25">
      <c r="A1467" t="str">
        <f>IFERROR(INDEX(Datensatz!C$2:AAB$1543, _xlfn.AGGREGATE(15,6,(ROW(Datensatz!C$2:C$1543)-1)/(ISTEXT(INDEX(Datensatz!C$2:AAB$1543,,MATCH("I1c", Datensatz!C$1:AAB$1,0)))), ROW(A1465)), MATCH("I1c", Datensatz!C$1:AAB$1,0)), "")</f>
        <v/>
      </c>
    </row>
    <row r="1468" spans="1:1" x14ac:dyDescent="0.25">
      <c r="A1468" t="str">
        <f>IFERROR(INDEX(Datensatz!C$2:AAB$1543, _xlfn.AGGREGATE(15,6,(ROW(Datensatz!C$2:C$1543)-1)/(ISTEXT(INDEX(Datensatz!C$2:AAB$1543,,MATCH("I1c", Datensatz!C$1:AAB$1,0)))), ROW(A1466)), MATCH("I1c", Datensatz!C$1:AAB$1,0)), "")</f>
        <v/>
      </c>
    </row>
    <row r="1469" spans="1:1" x14ac:dyDescent="0.25">
      <c r="A1469" t="str">
        <f>IFERROR(INDEX(Datensatz!C$2:AAB$1543, _xlfn.AGGREGATE(15,6,(ROW(Datensatz!C$2:C$1543)-1)/(ISTEXT(INDEX(Datensatz!C$2:AAB$1543,,MATCH("I1c", Datensatz!C$1:AAB$1,0)))), ROW(A1467)), MATCH("I1c", Datensatz!C$1:AAB$1,0)), "")</f>
        <v/>
      </c>
    </row>
    <row r="1470" spans="1:1" x14ac:dyDescent="0.25">
      <c r="A1470" t="str">
        <f>IFERROR(INDEX(Datensatz!C$2:AAB$1543, _xlfn.AGGREGATE(15,6,(ROW(Datensatz!C$2:C$1543)-1)/(ISTEXT(INDEX(Datensatz!C$2:AAB$1543,,MATCH("I1c", Datensatz!C$1:AAB$1,0)))), ROW(A1468)), MATCH("I1c", Datensatz!C$1:AAB$1,0)), "")</f>
        <v/>
      </c>
    </row>
    <row r="1471" spans="1:1" x14ac:dyDescent="0.25">
      <c r="A1471" t="str">
        <f>IFERROR(INDEX(Datensatz!C$2:AAB$1543, _xlfn.AGGREGATE(15,6,(ROW(Datensatz!C$2:C$1543)-1)/(ISTEXT(INDEX(Datensatz!C$2:AAB$1543,,MATCH("I1c", Datensatz!C$1:AAB$1,0)))), ROW(A1469)), MATCH("I1c", Datensatz!C$1:AAB$1,0)), "")</f>
        <v/>
      </c>
    </row>
    <row r="1472" spans="1:1" x14ac:dyDescent="0.25">
      <c r="A1472" t="str">
        <f>IFERROR(INDEX(Datensatz!C$2:AAB$1543, _xlfn.AGGREGATE(15,6,(ROW(Datensatz!C$2:C$1543)-1)/(ISTEXT(INDEX(Datensatz!C$2:AAB$1543,,MATCH("I1c", Datensatz!C$1:AAB$1,0)))), ROW(A1470)), MATCH("I1c", Datensatz!C$1:AAB$1,0)), "")</f>
        <v/>
      </c>
    </row>
    <row r="1473" spans="1:1" x14ac:dyDescent="0.25">
      <c r="A1473" t="str">
        <f>IFERROR(INDEX(Datensatz!C$2:AAB$1543, _xlfn.AGGREGATE(15,6,(ROW(Datensatz!C$2:C$1543)-1)/(ISTEXT(INDEX(Datensatz!C$2:AAB$1543,,MATCH("I1c", Datensatz!C$1:AAB$1,0)))), ROW(A1471)), MATCH("I1c", Datensatz!C$1:AAB$1,0)), "")</f>
        <v/>
      </c>
    </row>
    <row r="1474" spans="1:1" x14ac:dyDescent="0.25">
      <c r="A1474" t="str">
        <f>IFERROR(INDEX(Datensatz!C$2:AAB$1543, _xlfn.AGGREGATE(15,6,(ROW(Datensatz!C$2:C$1543)-1)/(ISTEXT(INDEX(Datensatz!C$2:AAB$1543,,MATCH("I1c", Datensatz!C$1:AAB$1,0)))), ROW(A1472)), MATCH("I1c", Datensatz!C$1:AAB$1,0)), "")</f>
        <v/>
      </c>
    </row>
    <row r="1475" spans="1:1" x14ac:dyDescent="0.25">
      <c r="A1475" t="str">
        <f>IFERROR(INDEX(Datensatz!C$2:AAB$1543, _xlfn.AGGREGATE(15,6,(ROW(Datensatz!C$2:C$1543)-1)/(ISTEXT(INDEX(Datensatz!C$2:AAB$1543,,MATCH("I1c", Datensatz!C$1:AAB$1,0)))), ROW(A1473)), MATCH("I1c", Datensatz!C$1:AAB$1,0)), "")</f>
        <v/>
      </c>
    </row>
    <row r="1476" spans="1:1" x14ac:dyDescent="0.25">
      <c r="A1476" t="str">
        <f>IFERROR(INDEX(Datensatz!C$2:AAB$1543, _xlfn.AGGREGATE(15,6,(ROW(Datensatz!C$2:C$1543)-1)/(ISTEXT(INDEX(Datensatz!C$2:AAB$1543,,MATCH("I1c", Datensatz!C$1:AAB$1,0)))), ROW(A1474)), MATCH("I1c", Datensatz!C$1:AAB$1,0)), "")</f>
        <v/>
      </c>
    </row>
    <row r="1477" spans="1:1" x14ac:dyDescent="0.25">
      <c r="A1477" t="str">
        <f>IFERROR(INDEX(Datensatz!C$2:AAB$1543, _xlfn.AGGREGATE(15,6,(ROW(Datensatz!C$2:C$1543)-1)/(ISTEXT(INDEX(Datensatz!C$2:AAB$1543,,MATCH("I1c", Datensatz!C$1:AAB$1,0)))), ROW(A1475)), MATCH("I1c", Datensatz!C$1:AAB$1,0)), "")</f>
        <v/>
      </c>
    </row>
    <row r="1478" spans="1:1" x14ac:dyDescent="0.25">
      <c r="A1478" t="str">
        <f>IFERROR(INDEX(Datensatz!C$2:AAB$1543, _xlfn.AGGREGATE(15,6,(ROW(Datensatz!C$2:C$1543)-1)/(ISTEXT(INDEX(Datensatz!C$2:AAB$1543,,MATCH("I1c", Datensatz!C$1:AAB$1,0)))), ROW(A1476)), MATCH("I1c", Datensatz!C$1:AAB$1,0)), "")</f>
        <v/>
      </c>
    </row>
    <row r="1479" spans="1:1" x14ac:dyDescent="0.25">
      <c r="A1479" t="str">
        <f>IFERROR(INDEX(Datensatz!C$2:AAB$1543, _xlfn.AGGREGATE(15,6,(ROW(Datensatz!C$2:C$1543)-1)/(ISTEXT(INDEX(Datensatz!C$2:AAB$1543,,MATCH("I1c", Datensatz!C$1:AAB$1,0)))), ROW(A1477)), MATCH("I1c", Datensatz!C$1:AAB$1,0)), "")</f>
        <v/>
      </c>
    </row>
    <row r="1480" spans="1:1" x14ac:dyDescent="0.25">
      <c r="A1480" t="str">
        <f>IFERROR(INDEX(Datensatz!C$2:AAB$1543, _xlfn.AGGREGATE(15,6,(ROW(Datensatz!C$2:C$1543)-1)/(ISTEXT(INDEX(Datensatz!C$2:AAB$1543,,MATCH("I1c", Datensatz!C$1:AAB$1,0)))), ROW(A1478)), MATCH("I1c", Datensatz!C$1:AAB$1,0)), "")</f>
        <v/>
      </c>
    </row>
    <row r="1481" spans="1:1" x14ac:dyDescent="0.25">
      <c r="A1481" t="str">
        <f>IFERROR(INDEX(Datensatz!C$2:AAB$1543, _xlfn.AGGREGATE(15,6,(ROW(Datensatz!C$2:C$1543)-1)/(ISTEXT(INDEX(Datensatz!C$2:AAB$1543,,MATCH("I1c", Datensatz!C$1:AAB$1,0)))), ROW(A1479)), MATCH("I1c", Datensatz!C$1:AAB$1,0)), "")</f>
        <v/>
      </c>
    </row>
    <row r="1482" spans="1:1" x14ac:dyDescent="0.25">
      <c r="A1482" t="str">
        <f>IFERROR(INDEX(Datensatz!C$2:AAB$1543, _xlfn.AGGREGATE(15,6,(ROW(Datensatz!C$2:C$1543)-1)/(ISTEXT(INDEX(Datensatz!C$2:AAB$1543,,MATCH("I1c", Datensatz!C$1:AAB$1,0)))), ROW(A1480)), MATCH("I1c", Datensatz!C$1:AAB$1,0)), "")</f>
        <v/>
      </c>
    </row>
    <row r="1483" spans="1:1" x14ac:dyDescent="0.25">
      <c r="A1483" t="str">
        <f>IFERROR(INDEX(Datensatz!C$2:AAB$1543, _xlfn.AGGREGATE(15,6,(ROW(Datensatz!C$2:C$1543)-1)/(ISTEXT(INDEX(Datensatz!C$2:AAB$1543,,MATCH("I1c", Datensatz!C$1:AAB$1,0)))), ROW(A1481)), MATCH("I1c", Datensatz!C$1:AAB$1,0)), "")</f>
        <v/>
      </c>
    </row>
    <row r="1484" spans="1:1" x14ac:dyDescent="0.25">
      <c r="A1484" t="str">
        <f>IFERROR(INDEX(Datensatz!C$2:AAB$1543, _xlfn.AGGREGATE(15,6,(ROW(Datensatz!C$2:C$1543)-1)/(ISTEXT(INDEX(Datensatz!C$2:AAB$1543,,MATCH("I1c", Datensatz!C$1:AAB$1,0)))), ROW(A1482)), MATCH("I1c", Datensatz!C$1:AAB$1,0)), "")</f>
        <v/>
      </c>
    </row>
    <row r="1485" spans="1:1" x14ac:dyDescent="0.25">
      <c r="A1485" t="str">
        <f>IFERROR(INDEX(Datensatz!C$2:AAB$1543, _xlfn.AGGREGATE(15,6,(ROW(Datensatz!C$2:C$1543)-1)/(ISTEXT(INDEX(Datensatz!C$2:AAB$1543,,MATCH("I1c", Datensatz!C$1:AAB$1,0)))), ROW(A1483)), MATCH("I1c", Datensatz!C$1:AAB$1,0)), "")</f>
        <v/>
      </c>
    </row>
    <row r="1486" spans="1:1" x14ac:dyDescent="0.25">
      <c r="A1486" t="str">
        <f>IFERROR(INDEX(Datensatz!C$2:AAB$1543, _xlfn.AGGREGATE(15,6,(ROW(Datensatz!C$2:C$1543)-1)/(ISTEXT(INDEX(Datensatz!C$2:AAB$1543,,MATCH("I1c", Datensatz!C$1:AAB$1,0)))), ROW(A1484)), MATCH("I1c", Datensatz!C$1:AAB$1,0)), "")</f>
        <v/>
      </c>
    </row>
    <row r="1487" spans="1:1" x14ac:dyDescent="0.25">
      <c r="A1487" t="str">
        <f>IFERROR(INDEX(Datensatz!C$2:AAB$1543, _xlfn.AGGREGATE(15,6,(ROW(Datensatz!C$2:C$1543)-1)/(ISTEXT(INDEX(Datensatz!C$2:AAB$1543,,MATCH("I1c", Datensatz!C$1:AAB$1,0)))), ROW(A1485)), MATCH("I1c", Datensatz!C$1:AAB$1,0)), "")</f>
        <v/>
      </c>
    </row>
    <row r="1488" spans="1:1" x14ac:dyDescent="0.25">
      <c r="A1488" t="str">
        <f>IFERROR(INDEX(Datensatz!C$2:AAB$1543, _xlfn.AGGREGATE(15,6,(ROW(Datensatz!C$2:C$1543)-1)/(ISTEXT(INDEX(Datensatz!C$2:AAB$1543,,MATCH("I1c", Datensatz!C$1:AAB$1,0)))), ROW(A1486)), MATCH("I1c", Datensatz!C$1:AAB$1,0)), "")</f>
        <v/>
      </c>
    </row>
    <row r="1489" spans="1:1" x14ac:dyDescent="0.25">
      <c r="A1489" t="str">
        <f>IFERROR(INDEX(Datensatz!C$2:AAB$1543, _xlfn.AGGREGATE(15,6,(ROW(Datensatz!C$2:C$1543)-1)/(ISTEXT(INDEX(Datensatz!C$2:AAB$1543,,MATCH("I1c", Datensatz!C$1:AAB$1,0)))), ROW(A1487)), MATCH("I1c", Datensatz!C$1:AAB$1,0)), "")</f>
        <v/>
      </c>
    </row>
    <row r="1490" spans="1:1" x14ac:dyDescent="0.25">
      <c r="A1490" t="str">
        <f>IFERROR(INDEX(Datensatz!C$2:AAB$1543, _xlfn.AGGREGATE(15,6,(ROW(Datensatz!C$2:C$1543)-1)/(ISTEXT(INDEX(Datensatz!C$2:AAB$1543,,MATCH("I1c", Datensatz!C$1:AAB$1,0)))), ROW(A1488)), MATCH("I1c", Datensatz!C$1:AAB$1,0)), "")</f>
        <v/>
      </c>
    </row>
    <row r="1491" spans="1:1" x14ac:dyDescent="0.25">
      <c r="A1491" t="str">
        <f>IFERROR(INDEX(Datensatz!C$2:AAB$1543, _xlfn.AGGREGATE(15,6,(ROW(Datensatz!C$2:C$1543)-1)/(ISTEXT(INDEX(Datensatz!C$2:AAB$1543,,MATCH("I1c", Datensatz!C$1:AAB$1,0)))), ROW(A1489)), MATCH("I1c", Datensatz!C$1:AAB$1,0)), "")</f>
        <v/>
      </c>
    </row>
    <row r="1492" spans="1:1" x14ac:dyDescent="0.25">
      <c r="A1492" t="str">
        <f>IFERROR(INDEX(Datensatz!C$2:AAB$1543, _xlfn.AGGREGATE(15,6,(ROW(Datensatz!C$2:C$1543)-1)/(ISTEXT(INDEX(Datensatz!C$2:AAB$1543,,MATCH("I1c", Datensatz!C$1:AAB$1,0)))), ROW(A1490)), MATCH("I1c", Datensatz!C$1:AAB$1,0)), "")</f>
        <v/>
      </c>
    </row>
    <row r="1493" spans="1:1" x14ac:dyDescent="0.25">
      <c r="A1493" t="str">
        <f>IFERROR(INDEX(Datensatz!C$2:AAB$1543, _xlfn.AGGREGATE(15,6,(ROW(Datensatz!C$2:C$1543)-1)/(ISTEXT(INDEX(Datensatz!C$2:AAB$1543,,MATCH("I1c", Datensatz!C$1:AAB$1,0)))), ROW(A1491)), MATCH("I1c", Datensatz!C$1:AAB$1,0)), "")</f>
        <v/>
      </c>
    </row>
    <row r="1494" spans="1:1" x14ac:dyDescent="0.25">
      <c r="A1494" t="str">
        <f>IFERROR(INDEX(Datensatz!C$2:AAB$1543, _xlfn.AGGREGATE(15,6,(ROW(Datensatz!C$2:C$1543)-1)/(ISTEXT(INDEX(Datensatz!C$2:AAB$1543,,MATCH("I1c", Datensatz!C$1:AAB$1,0)))), ROW(A1492)), MATCH("I1c", Datensatz!C$1:AAB$1,0)), "")</f>
        <v/>
      </c>
    </row>
    <row r="1495" spans="1:1" x14ac:dyDescent="0.25">
      <c r="A1495" t="str">
        <f>IFERROR(INDEX(Datensatz!C$2:AAB$1543, _xlfn.AGGREGATE(15,6,(ROW(Datensatz!C$2:C$1543)-1)/(ISTEXT(INDEX(Datensatz!C$2:AAB$1543,,MATCH("I1c", Datensatz!C$1:AAB$1,0)))), ROW(A1493)), MATCH("I1c", Datensatz!C$1:AAB$1,0)), "")</f>
        <v/>
      </c>
    </row>
    <row r="1496" spans="1:1" x14ac:dyDescent="0.25">
      <c r="A1496" t="str">
        <f>IFERROR(INDEX(Datensatz!C$2:AAB$1543, _xlfn.AGGREGATE(15,6,(ROW(Datensatz!C$2:C$1543)-1)/(ISTEXT(INDEX(Datensatz!C$2:AAB$1543,,MATCH("I1c", Datensatz!C$1:AAB$1,0)))), ROW(A1494)), MATCH("I1c", Datensatz!C$1:AAB$1,0)), "")</f>
        <v/>
      </c>
    </row>
    <row r="1497" spans="1:1" x14ac:dyDescent="0.25">
      <c r="A1497" t="str">
        <f>IFERROR(INDEX(Datensatz!C$2:AAB$1543, _xlfn.AGGREGATE(15,6,(ROW(Datensatz!C$2:C$1543)-1)/(ISTEXT(INDEX(Datensatz!C$2:AAB$1543,,MATCH("I1c", Datensatz!C$1:AAB$1,0)))), ROW(A1495)), MATCH("I1c", Datensatz!C$1:AAB$1,0)), "")</f>
        <v/>
      </c>
    </row>
    <row r="1498" spans="1:1" x14ac:dyDescent="0.25">
      <c r="A1498" t="str">
        <f>IFERROR(INDEX(Datensatz!C$2:AAB$1543, _xlfn.AGGREGATE(15,6,(ROW(Datensatz!C$2:C$1543)-1)/(ISTEXT(INDEX(Datensatz!C$2:AAB$1543,,MATCH("I1c", Datensatz!C$1:AAB$1,0)))), ROW(A1496)), MATCH("I1c", Datensatz!C$1:AAB$1,0)), "")</f>
        <v/>
      </c>
    </row>
    <row r="1499" spans="1:1" x14ac:dyDescent="0.25">
      <c r="A1499" t="str">
        <f>IFERROR(INDEX(Datensatz!C$2:AAB$1543, _xlfn.AGGREGATE(15,6,(ROW(Datensatz!C$2:C$1543)-1)/(ISTEXT(INDEX(Datensatz!C$2:AAB$1543,,MATCH("I1c", Datensatz!C$1:AAB$1,0)))), ROW(A1497)), MATCH("I1c", Datensatz!C$1:AAB$1,0)), "")</f>
        <v/>
      </c>
    </row>
    <row r="1500" spans="1:1" x14ac:dyDescent="0.25">
      <c r="A1500" t="str">
        <f>IFERROR(INDEX(Datensatz!C$2:AAB$1543, _xlfn.AGGREGATE(15,6,(ROW(Datensatz!C$2:C$1543)-1)/(ISTEXT(INDEX(Datensatz!C$2:AAB$1543,,MATCH("I1c", Datensatz!C$1:AAB$1,0)))), ROW(A1498)), MATCH("I1c", Datensatz!C$1:AAB$1,0)), "")</f>
        <v/>
      </c>
    </row>
    <row r="1501" spans="1:1" x14ac:dyDescent="0.25">
      <c r="A1501" t="str">
        <f>IFERROR(INDEX(Datensatz!C$2:AAB$1543, _xlfn.AGGREGATE(15,6,(ROW(Datensatz!C$2:C$1543)-1)/(ISTEXT(INDEX(Datensatz!C$2:AAB$1543,,MATCH("I1c", Datensatz!C$1:AAB$1,0)))), ROW(A1499)), MATCH("I1c", Datensatz!C$1:AAB$1,0)), "")</f>
        <v/>
      </c>
    </row>
    <row r="1502" spans="1:1" x14ac:dyDescent="0.25">
      <c r="A1502" t="str">
        <f>IFERROR(INDEX(Datensatz!C$2:AAB$1543, _xlfn.AGGREGATE(15,6,(ROW(Datensatz!C$2:C$1543)-1)/(ISTEXT(INDEX(Datensatz!C$2:AAB$1543,,MATCH("I1c", Datensatz!C$1:AAB$1,0)))), ROW(A1500)), MATCH("I1c", Datensatz!C$1:AAB$1,0)), "")</f>
        <v/>
      </c>
    </row>
    <row r="1503" spans="1:1" x14ac:dyDescent="0.25">
      <c r="A1503" t="str">
        <f>IFERROR(INDEX(Datensatz!C$2:AAB$1543, _xlfn.AGGREGATE(15,6,(ROW(Datensatz!C$2:C$1543)-1)/(ISTEXT(INDEX(Datensatz!C$2:AAB$1543,,MATCH("I1c", Datensatz!C$1:AAB$1,0)))), ROW(A1501)), MATCH("I1c", Datensatz!C$1:AAB$1,0)), "")</f>
        <v/>
      </c>
    </row>
    <row r="1504" spans="1:1" x14ac:dyDescent="0.25">
      <c r="A1504" t="str">
        <f>IFERROR(INDEX(Datensatz!C$2:AAB$1543, _xlfn.AGGREGATE(15,6,(ROW(Datensatz!C$2:C$1543)-1)/(ISTEXT(INDEX(Datensatz!C$2:AAB$1543,,MATCH("I1c", Datensatz!C$1:AAB$1,0)))), ROW(A1502)), MATCH("I1c", Datensatz!C$1:AAB$1,0)), "")</f>
        <v/>
      </c>
    </row>
    <row r="1505" spans="1:1" x14ac:dyDescent="0.25">
      <c r="A1505" t="str">
        <f>IFERROR(INDEX(Datensatz!C$2:AAB$1543, _xlfn.AGGREGATE(15,6,(ROW(Datensatz!C$2:C$1543)-1)/(ISTEXT(INDEX(Datensatz!C$2:AAB$1543,,MATCH("I1c", Datensatz!C$1:AAB$1,0)))), ROW(A1503)), MATCH("I1c", Datensatz!C$1:AAB$1,0)), "")</f>
        <v/>
      </c>
    </row>
    <row r="1506" spans="1:1" x14ac:dyDescent="0.25">
      <c r="A1506" t="str">
        <f>IFERROR(INDEX(Datensatz!C$2:AAB$1543, _xlfn.AGGREGATE(15,6,(ROW(Datensatz!C$2:C$1543)-1)/(ISTEXT(INDEX(Datensatz!C$2:AAB$1543,,MATCH("I1c", Datensatz!C$1:AAB$1,0)))), ROW(A1504)), MATCH("I1c", Datensatz!C$1:AAB$1,0)), "")</f>
        <v/>
      </c>
    </row>
    <row r="1507" spans="1:1" x14ac:dyDescent="0.25">
      <c r="A1507" t="str">
        <f>IFERROR(INDEX(Datensatz!C$2:AAB$1543, _xlfn.AGGREGATE(15,6,(ROW(Datensatz!C$2:C$1543)-1)/(ISTEXT(INDEX(Datensatz!C$2:AAB$1543,,MATCH("I1c", Datensatz!C$1:AAB$1,0)))), ROW(A1505)), MATCH("I1c", Datensatz!C$1:AAB$1,0)), "")</f>
        <v/>
      </c>
    </row>
    <row r="1508" spans="1:1" x14ac:dyDescent="0.25">
      <c r="A1508" t="str">
        <f>IFERROR(INDEX(Datensatz!C$2:AAB$1543, _xlfn.AGGREGATE(15,6,(ROW(Datensatz!C$2:C$1543)-1)/(ISTEXT(INDEX(Datensatz!C$2:AAB$1543,,MATCH("I1c", Datensatz!C$1:AAB$1,0)))), ROW(A1506)), MATCH("I1c", Datensatz!C$1:AAB$1,0)), "")</f>
        <v/>
      </c>
    </row>
    <row r="1509" spans="1:1" x14ac:dyDescent="0.25">
      <c r="A1509" t="str">
        <f>IFERROR(INDEX(Datensatz!C$2:AAB$1543, _xlfn.AGGREGATE(15,6,(ROW(Datensatz!C$2:C$1543)-1)/(ISTEXT(INDEX(Datensatz!C$2:AAB$1543,,MATCH("I1c", Datensatz!C$1:AAB$1,0)))), ROW(A1507)), MATCH("I1c", Datensatz!C$1:AAB$1,0)), "")</f>
        <v/>
      </c>
    </row>
    <row r="1510" spans="1:1" x14ac:dyDescent="0.25">
      <c r="A1510" t="str">
        <f>IFERROR(INDEX(Datensatz!C$2:AAB$1543, _xlfn.AGGREGATE(15,6,(ROW(Datensatz!C$2:C$1543)-1)/(ISTEXT(INDEX(Datensatz!C$2:AAB$1543,,MATCH("I1c", Datensatz!C$1:AAB$1,0)))), ROW(A1508)), MATCH("I1c", Datensatz!C$1:AAB$1,0)), "")</f>
        <v/>
      </c>
    </row>
    <row r="1511" spans="1:1" x14ac:dyDescent="0.25">
      <c r="A1511" t="str">
        <f>IFERROR(INDEX(Datensatz!C$2:AAB$1543, _xlfn.AGGREGATE(15,6,(ROW(Datensatz!C$2:C$1543)-1)/(ISTEXT(INDEX(Datensatz!C$2:AAB$1543,,MATCH("I1c", Datensatz!C$1:AAB$1,0)))), ROW(A1509)), MATCH("I1c", Datensatz!C$1:AAB$1,0)), "")</f>
        <v/>
      </c>
    </row>
    <row r="1512" spans="1:1" x14ac:dyDescent="0.25">
      <c r="A1512" t="str">
        <f>IFERROR(INDEX(Datensatz!C$2:AAB$1543, _xlfn.AGGREGATE(15,6,(ROW(Datensatz!C$2:C$1543)-1)/(ISTEXT(INDEX(Datensatz!C$2:AAB$1543,,MATCH("I1c", Datensatz!C$1:AAB$1,0)))), ROW(A1510)), MATCH("I1c", Datensatz!C$1:AAB$1,0)), "")</f>
        <v/>
      </c>
    </row>
    <row r="1513" spans="1:1" x14ac:dyDescent="0.25">
      <c r="A1513" t="str">
        <f>IFERROR(INDEX(Datensatz!C$2:AAB$1543, _xlfn.AGGREGATE(15,6,(ROW(Datensatz!C$2:C$1543)-1)/(ISTEXT(INDEX(Datensatz!C$2:AAB$1543,,MATCH("I1c", Datensatz!C$1:AAB$1,0)))), ROW(A1511)), MATCH("I1c", Datensatz!C$1:AAB$1,0)), "")</f>
        <v/>
      </c>
    </row>
    <row r="1514" spans="1:1" x14ac:dyDescent="0.25">
      <c r="A1514" t="str">
        <f>IFERROR(INDEX(Datensatz!C$2:AAB$1543, _xlfn.AGGREGATE(15,6,(ROW(Datensatz!C$2:C$1543)-1)/(ISTEXT(INDEX(Datensatz!C$2:AAB$1543,,MATCH("I1c", Datensatz!C$1:AAB$1,0)))), ROW(A1512)), MATCH("I1c", Datensatz!C$1:AAB$1,0)), "")</f>
        <v/>
      </c>
    </row>
    <row r="1515" spans="1:1" x14ac:dyDescent="0.25">
      <c r="A1515" t="str">
        <f>IFERROR(INDEX(Datensatz!C$2:AAB$1543, _xlfn.AGGREGATE(15,6,(ROW(Datensatz!C$2:C$1543)-1)/(ISTEXT(INDEX(Datensatz!C$2:AAB$1543,,MATCH("I1c", Datensatz!C$1:AAB$1,0)))), ROW(A1513)), MATCH("I1c", Datensatz!C$1:AAB$1,0)), "")</f>
        <v/>
      </c>
    </row>
    <row r="1516" spans="1:1" x14ac:dyDescent="0.25">
      <c r="A1516" t="str">
        <f>IFERROR(INDEX(Datensatz!C$2:AAB$1543, _xlfn.AGGREGATE(15,6,(ROW(Datensatz!C$2:C$1543)-1)/(ISTEXT(INDEX(Datensatz!C$2:AAB$1543,,MATCH("I1c", Datensatz!C$1:AAB$1,0)))), ROW(A1514)), MATCH("I1c", Datensatz!C$1:AAB$1,0)), "")</f>
        <v/>
      </c>
    </row>
    <row r="1517" spans="1:1" x14ac:dyDescent="0.25">
      <c r="A1517" t="str">
        <f>IFERROR(INDEX(Datensatz!C$2:AAB$1543, _xlfn.AGGREGATE(15,6,(ROW(Datensatz!C$2:C$1543)-1)/(ISTEXT(INDEX(Datensatz!C$2:AAB$1543,,MATCH("I1c", Datensatz!C$1:AAB$1,0)))), ROW(A1515)), MATCH("I1c", Datensatz!C$1:AAB$1,0)), "")</f>
        <v/>
      </c>
    </row>
    <row r="1518" spans="1:1" x14ac:dyDescent="0.25">
      <c r="A1518" t="str">
        <f>IFERROR(INDEX(Datensatz!C$2:AAB$1543, _xlfn.AGGREGATE(15,6,(ROW(Datensatz!C$2:C$1543)-1)/(ISTEXT(INDEX(Datensatz!C$2:AAB$1543,,MATCH("I1c", Datensatz!C$1:AAB$1,0)))), ROW(A1516)), MATCH("I1c", Datensatz!C$1:AAB$1,0)), "")</f>
        <v/>
      </c>
    </row>
    <row r="1519" spans="1:1" x14ac:dyDescent="0.25">
      <c r="A1519" t="str">
        <f>IFERROR(INDEX(Datensatz!C$2:AAB$1543, _xlfn.AGGREGATE(15,6,(ROW(Datensatz!C$2:C$1543)-1)/(ISTEXT(INDEX(Datensatz!C$2:AAB$1543,,MATCH("I1c", Datensatz!C$1:AAB$1,0)))), ROW(A1517)), MATCH("I1c", Datensatz!C$1:AAB$1,0)), "")</f>
        <v/>
      </c>
    </row>
    <row r="1520" spans="1:1" x14ac:dyDescent="0.25">
      <c r="A1520" t="str">
        <f>IFERROR(INDEX(Datensatz!C$2:AAB$1543, _xlfn.AGGREGATE(15,6,(ROW(Datensatz!C$2:C$1543)-1)/(ISTEXT(INDEX(Datensatz!C$2:AAB$1543,,MATCH("I1c", Datensatz!C$1:AAB$1,0)))), ROW(A1518)), MATCH("I1c", Datensatz!C$1:AAB$1,0)), "")</f>
        <v/>
      </c>
    </row>
    <row r="1521" spans="1:1" x14ac:dyDescent="0.25">
      <c r="A1521" t="str">
        <f>IFERROR(INDEX(Datensatz!C$2:AAB$1543, _xlfn.AGGREGATE(15,6,(ROW(Datensatz!C$2:C$1543)-1)/(ISTEXT(INDEX(Datensatz!C$2:AAB$1543,,MATCH("I1c", Datensatz!C$1:AAB$1,0)))), ROW(A1519)), MATCH("I1c", Datensatz!C$1:AAB$1,0)), "")</f>
        <v/>
      </c>
    </row>
    <row r="1522" spans="1:1" x14ac:dyDescent="0.25">
      <c r="A1522" t="str">
        <f>IFERROR(INDEX(Datensatz!C$2:AAB$1543, _xlfn.AGGREGATE(15,6,(ROW(Datensatz!C$2:C$1543)-1)/(ISTEXT(INDEX(Datensatz!C$2:AAB$1543,,MATCH("I1c", Datensatz!C$1:AAB$1,0)))), ROW(A1520)), MATCH("I1c", Datensatz!C$1:AAB$1,0)), "")</f>
        <v/>
      </c>
    </row>
    <row r="1523" spans="1:1" x14ac:dyDescent="0.25">
      <c r="A1523" t="str">
        <f>IFERROR(INDEX(Datensatz!C$2:AAB$1543, _xlfn.AGGREGATE(15,6,(ROW(Datensatz!C$2:C$1543)-1)/(ISTEXT(INDEX(Datensatz!C$2:AAB$1543,,MATCH("I1c", Datensatz!C$1:AAB$1,0)))), ROW(A1521)), MATCH("I1c", Datensatz!C$1:AAB$1,0)), "")</f>
        <v/>
      </c>
    </row>
    <row r="1524" spans="1:1" x14ac:dyDescent="0.25">
      <c r="A1524" t="str">
        <f>IFERROR(INDEX(Datensatz!C$2:AAB$1543, _xlfn.AGGREGATE(15,6,(ROW(Datensatz!C$2:C$1543)-1)/(ISTEXT(INDEX(Datensatz!C$2:AAB$1543,,MATCH("I1c", Datensatz!C$1:AAB$1,0)))), ROW(A1522)), MATCH("I1c", Datensatz!C$1:AAB$1,0)), "")</f>
        <v/>
      </c>
    </row>
    <row r="1525" spans="1:1" x14ac:dyDescent="0.25">
      <c r="A1525" t="str">
        <f>IFERROR(INDEX(Datensatz!C$2:AAB$1543, _xlfn.AGGREGATE(15,6,(ROW(Datensatz!C$2:C$1543)-1)/(ISTEXT(INDEX(Datensatz!C$2:AAB$1543,,MATCH("I1c", Datensatz!C$1:AAB$1,0)))), ROW(A1523)), MATCH("I1c", Datensatz!C$1:AAB$1,0)), "")</f>
        <v/>
      </c>
    </row>
    <row r="1526" spans="1:1" x14ac:dyDescent="0.25">
      <c r="A1526" t="str">
        <f>IFERROR(INDEX(Datensatz!C$2:AAB$1543, _xlfn.AGGREGATE(15,6,(ROW(Datensatz!C$2:C$1543)-1)/(ISTEXT(INDEX(Datensatz!C$2:AAB$1543,,MATCH("I1c", Datensatz!C$1:AAB$1,0)))), ROW(A1524)), MATCH("I1c", Datensatz!C$1:AAB$1,0)), "")</f>
        <v/>
      </c>
    </row>
    <row r="1527" spans="1:1" x14ac:dyDescent="0.25">
      <c r="A1527" t="str">
        <f>IFERROR(INDEX(Datensatz!C$2:AAB$1543, _xlfn.AGGREGATE(15,6,(ROW(Datensatz!C$2:C$1543)-1)/(ISTEXT(INDEX(Datensatz!C$2:AAB$1543,,MATCH("I1c", Datensatz!C$1:AAB$1,0)))), ROW(A1525)), MATCH("I1c", Datensatz!C$1:AAB$1,0)), "")</f>
        <v/>
      </c>
    </row>
    <row r="1528" spans="1:1" x14ac:dyDescent="0.25">
      <c r="A1528" t="str">
        <f>IFERROR(INDEX(Datensatz!C$2:AAB$1543, _xlfn.AGGREGATE(15,6,(ROW(Datensatz!C$2:C$1543)-1)/(ISTEXT(INDEX(Datensatz!C$2:AAB$1543,,MATCH("I1c", Datensatz!C$1:AAB$1,0)))), ROW(A1526)), MATCH("I1c", Datensatz!C$1:AAB$1,0)), "")</f>
        <v/>
      </c>
    </row>
    <row r="1529" spans="1:1" x14ac:dyDescent="0.25">
      <c r="A1529" t="str">
        <f>IFERROR(INDEX(Datensatz!C$2:AAB$1543, _xlfn.AGGREGATE(15,6,(ROW(Datensatz!C$2:C$1543)-1)/(ISTEXT(INDEX(Datensatz!C$2:AAB$1543,,MATCH("I1c", Datensatz!C$1:AAB$1,0)))), ROW(A1527)), MATCH("I1c", Datensatz!C$1:AAB$1,0)), "")</f>
        <v/>
      </c>
    </row>
    <row r="1530" spans="1:1" x14ac:dyDescent="0.25">
      <c r="A1530" t="str">
        <f>IFERROR(INDEX(Datensatz!C$2:AAB$1543, _xlfn.AGGREGATE(15,6,(ROW(Datensatz!C$2:C$1543)-1)/(ISTEXT(INDEX(Datensatz!C$2:AAB$1543,,MATCH("I1c", Datensatz!C$1:AAB$1,0)))), ROW(A1528)), MATCH("I1c", Datensatz!C$1:AAB$1,0)), "")</f>
        <v/>
      </c>
    </row>
    <row r="1531" spans="1:1" x14ac:dyDescent="0.25">
      <c r="A1531" t="str">
        <f>IFERROR(INDEX(Datensatz!C$2:AAB$1543, _xlfn.AGGREGATE(15,6,(ROW(Datensatz!C$2:C$1543)-1)/(ISTEXT(INDEX(Datensatz!C$2:AAB$1543,,MATCH("I1c", Datensatz!C$1:AAB$1,0)))), ROW(A1529)), MATCH("I1c", Datensatz!C$1:AAB$1,0)), "")</f>
        <v/>
      </c>
    </row>
    <row r="1532" spans="1:1" x14ac:dyDescent="0.25">
      <c r="A1532" t="str">
        <f>IFERROR(INDEX(Datensatz!C$2:AAB$1543, _xlfn.AGGREGATE(15,6,(ROW(Datensatz!C$2:C$1543)-1)/(ISTEXT(INDEX(Datensatz!C$2:AAB$1543,,MATCH("I1c", Datensatz!C$1:AAB$1,0)))), ROW(A1530)), MATCH("I1c", Datensatz!C$1:AAB$1,0)), "")</f>
        <v/>
      </c>
    </row>
    <row r="1533" spans="1:1" x14ac:dyDescent="0.25">
      <c r="A1533" t="str">
        <f>IFERROR(INDEX(Datensatz!C$2:AAB$1543, _xlfn.AGGREGATE(15,6,(ROW(Datensatz!C$2:C$1543)-1)/(ISTEXT(INDEX(Datensatz!C$2:AAB$1543,,MATCH("I1c", Datensatz!C$1:AAB$1,0)))), ROW(A1531)), MATCH("I1c", Datensatz!C$1:AAB$1,0)), "")</f>
        <v/>
      </c>
    </row>
    <row r="1534" spans="1:1" x14ac:dyDescent="0.25">
      <c r="A1534" t="str">
        <f>IFERROR(INDEX(Datensatz!C$2:AAB$1543, _xlfn.AGGREGATE(15,6,(ROW(Datensatz!C$2:C$1543)-1)/(ISTEXT(INDEX(Datensatz!C$2:AAB$1543,,MATCH("I1c", Datensatz!C$1:AAB$1,0)))), ROW(A1532)), MATCH("I1c", Datensatz!C$1:AAB$1,0)), "")</f>
        <v/>
      </c>
    </row>
    <row r="1535" spans="1:1" x14ac:dyDescent="0.25">
      <c r="A1535" t="str">
        <f>IFERROR(INDEX(Datensatz!C$2:AAB$1543, _xlfn.AGGREGATE(15,6,(ROW(Datensatz!C$2:C$1543)-1)/(ISTEXT(INDEX(Datensatz!C$2:AAB$1543,,MATCH("I1c", Datensatz!C$1:AAB$1,0)))), ROW(A1533)), MATCH("I1c", Datensatz!C$1:AAB$1,0)), "")</f>
        <v/>
      </c>
    </row>
    <row r="1536" spans="1:1" x14ac:dyDescent="0.25">
      <c r="A1536" t="str">
        <f>IFERROR(INDEX(Datensatz!C$2:AAB$1543, _xlfn.AGGREGATE(15,6,(ROW(Datensatz!C$2:C$1543)-1)/(ISTEXT(INDEX(Datensatz!C$2:AAB$1543,,MATCH("I1c", Datensatz!C$1:AAB$1,0)))), ROW(A1534)), MATCH("I1c", Datensatz!C$1:AAB$1,0)), "")</f>
        <v/>
      </c>
    </row>
    <row r="1537" spans="1:1" x14ac:dyDescent="0.25">
      <c r="A1537" t="str">
        <f>IFERROR(INDEX(Datensatz!C$2:AAB$1543, _xlfn.AGGREGATE(15,6,(ROW(Datensatz!C$2:C$1543)-1)/(ISTEXT(INDEX(Datensatz!C$2:AAB$1543,,MATCH("I1c", Datensatz!C$1:AAB$1,0)))), ROW(A1535)), MATCH("I1c", Datensatz!C$1:AAB$1,0)), "")</f>
        <v/>
      </c>
    </row>
    <row r="1538" spans="1:1" x14ac:dyDescent="0.25">
      <c r="A1538" t="str">
        <f>IFERROR(INDEX(Datensatz!C$2:AAB$1543, _xlfn.AGGREGATE(15,6,(ROW(Datensatz!C$2:C$1543)-1)/(ISTEXT(INDEX(Datensatz!C$2:AAB$1543,,MATCH("I1c", Datensatz!C$1:AAB$1,0)))), ROW(A1536)), MATCH("I1c", Datensatz!C$1:AAB$1,0)), "")</f>
        <v/>
      </c>
    </row>
    <row r="1539" spans="1:1" x14ac:dyDescent="0.25">
      <c r="A1539" t="str">
        <f>IFERROR(INDEX(Datensatz!C$2:AAB$1543, _xlfn.AGGREGATE(15,6,(ROW(Datensatz!C$2:C$1543)-1)/(ISTEXT(INDEX(Datensatz!C$2:AAB$1543,,MATCH("I1c", Datensatz!C$1:AAB$1,0)))), ROW(A1537)), MATCH("I1c", Datensatz!C$1:AAB$1,0)), "")</f>
        <v/>
      </c>
    </row>
    <row r="1540" spans="1:1" x14ac:dyDescent="0.25">
      <c r="A1540" t="str">
        <f>IFERROR(INDEX(Datensatz!C$2:AAB$1543, _xlfn.AGGREGATE(15,6,(ROW(Datensatz!C$2:C$1543)-1)/(ISTEXT(INDEX(Datensatz!C$2:AAB$1543,,MATCH("I1c", Datensatz!C$1:AAB$1,0)))), ROW(A1538)), MATCH("I1c", Datensatz!C$1:AAB$1,0)), "")</f>
        <v/>
      </c>
    </row>
    <row r="1541" spans="1:1" x14ac:dyDescent="0.25">
      <c r="A1541" t="str">
        <f>IFERROR(INDEX(Datensatz!C$2:AAB$1543, _xlfn.AGGREGATE(15,6,(ROW(Datensatz!C$2:C$1543)-1)/(ISTEXT(INDEX(Datensatz!C$2:AAB$1543,,MATCH("I1c", Datensatz!C$1:AAB$1,0)))), ROW(A1539)), MATCH("I1c", Datensatz!C$1:AAB$1,0)), "")</f>
        <v/>
      </c>
    </row>
    <row r="1542" spans="1:1" x14ac:dyDescent="0.25">
      <c r="A1542" t="str">
        <f>IFERROR(INDEX(Datensatz!C$2:AAB$1543, _xlfn.AGGREGATE(15,6,(ROW(Datensatz!C$2:C$1543)-1)/(ISTEXT(INDEX(Datensatz!C$2:AAB$1543,,MATCH("I1c", Datensatz!C$1:AAB$1,0)))), ROW(A1540)), MATCH("I1c", Datensatz!C$1:AAB$1,0)), "")</f>
        <v/>
      </c>
    </row>
    <row r="1543" spans="1:1" x14ac:dyDescent="0.25">
      <c r="A1543" t="str">
        <f>IFERROR(INDEX(Datensatz!C$2:AAB$1543, _xlfn.AGGREGATE(15,6,(ROW(Datensatz!C$2:C$1543)-1)/(ISTEXT(INDEX(Datensatz!C$2:AAB$1543,,MATCH("I1c", Datensatz!C$1:AAB$1,0)))), ROW(A1541)), MATCH("I1c", Datensatz!C$1:AAB$1,0)), "")</f>
        <v/>
      </c>
    </row>
    <row r="1544" spans="1:1" x14ac:dyDescent="0.25">
      <c r="A1544" t="str">
        <f>IFERROR(INDEX(Datensatz!C$2:AAB$1543, _xlfn.AGGREGATE(15,6,(ROW(Datensatz!C$2:C$1543)-1)/(ISTEXT(INDEX(Datensatz!C$2:AAB$1543,,MATCH("I1c", Datensatz!C$1:AAB$1,0)))), ROW(A1542)), MATCH("I1c", Datensatz!C$1:AAB$1,0)), "")</f>
        <v/>
      </c>
    </row>
    <row r="1545" spans="1:1" x14ac:dyDescent="0.25">
      <c r="A1545" t="str">
        <f>IFERROR(INDEX(Datensatz!C$2:AAB$1543, _xlfn.AGGREGATE(15,6,(ROW(Datensatz!C$2:C$1543)-1)/(ISTEXT(INDEX(Datensatz!C$2:AAB$1543,,MATCH("I1c", Datensatz!C$1:AAB$1,0)))), ROW(A1543)), MATCH("I1c", Datensatz!C$1:AAB$1,0)), "")</f>
        <v/>
      </c>
    </row>
    <row r="1546" spans="1:1" x14ac:dyDescent="0.25">
      <c r="A1546" t="str">
        <f>IFERROR(INDEX(Datensatz!C$2:AAB$1543, _xlfn.AGGREGATE(15,6,(ROW(Datensatz!C$2:C$1543)-1)/(ISTEXT(INDEX(Datensatz!C$2:AAB$1543,,MATCH("I1c", Datensatz!C$1:AAB$1,0)))), ROW(A1544)), MATCH("I1c", Datensatz!C$1:AAB$1,0)), "")</f>
        <v/>
      </c>
    </row>
    <row r="1547" spans="1:1" x14ac:dyDescent="0.25">
      <c r="A1547" t="str">
        <f>IFERROR(INDEX(Datensatz!C$2:AAB$1543, _xlfn.AGGREGATE(15,6,(ROW(Datensatz!C$2:C$1543)-1)/(ISTEXT(INDEX(Datensatz!C$2:AAB$1543,,MATCH("I1c", Datensatz!C$1:AAB$1,0)))), ROW(A1545)), MATCH("I1c", Datensatz!C$1:AAB$1,0)), "")</f>
        <v/>
      </c>
    </row>
    <row r="1548" spans="1:1" x14ac:dyDescent="0.25">
      <c r="A1548" t="str">
        <f>IFERROR(INDEX(Datensatz!C$2:AAB$1543, _xlfn.AGGREGATE(15,6,(ROW(Datensatz!C$2:C$1543)-1)/(ISTEXT(INDEX(Datensatz!C$2:AAB$1543,,MATCH("I1c", Datensatz!C$1:AAB$1,0)))), ROW(A1546)), MATCH("I1c", Datensatz!C$1:AAB$1,0)), "")</f>
        <v/>
      </c>
    </row>
    <row r="1549" spans="1:1" x14ac:dyDescent="0.25">
      <c r="A1549" t="str">
        <f>IFERROR(INDEX(Datensatz!C$2:AAB$1543, _xlfn.AGGREGATE(15,6,(ROW(Datensatz!C$2:C$1543)-1)/(ISTEXT(INDEX(Datensatz!C$2:AAB$1543,,MATCH("I1c", Datensatz!C$1:AAB$1,0)))), ROW(A1547)), MATCH("I1c", Datensatz!C$1:AAB$1,0)), "")</f>
        <v/>
      </c>
    </row>
    <row r="1550" spans="1:1" x14ac:dyDescent="0.25">
      <c r="A1550" t="str">
        <f>IFERROR(INDEX(Datensatz!C$2:AAB$1543, _xlfn.AGGREGATE(15,6,(ROW(Datensatz!C$2:C$1543)-1)/(ISTEXT(INDEX(Datensatz!C$2:AAB$1543,,MATCH("I1c", Datensatz!C$1:AAB$1,0)))), ROW(A1548)), MATCH("I1c", Datensatz!C$1:AAB$1,0)), "")</f>
        <v/>
      </c>
    </row>
    <row r="1551" spans="1:1" x14ac:dyDescent="0.25">
      <c r="A1551" t="str">
        <f>IFERROR(INDEX(Datensatz!C$2:AAB$1543, _xlfn.AGGREGATE(15,6,(ROW(Datensatz!C$2:C$1543)-1)/(ISTEXT(INDEX(Datensatz!C$2:AAB$1543,,MATCH("I1c", Datensatz!C$1:AAB$1,0)))), ROW(A1549)), MATCH("I1c", Datensatz!C$1:AAB$1,0)), "")</f>
        <v/>
      </c>
    </row>
    <row r="1552" spans="1:1" x14ac:dyDescent="0.25">
      <c r="A1552" t="str">
        <f>IFERROR(INDEX(Datensatz!C$2:AAB$1543, _xlfn.AGGREGATE(15,6,(ROW(Datensatz!C$2:C$1543)-1)/(ISTEXT(INDEX(Datensatz!C$2:AAB$1543,,MATCH("I1c", Datensatz!C$1:AAB$1,0)))), ROW(A1550)), MATCH("I1c", Datensatz!C$1:AAB$1,0)), "")</f>
        <v/>
      </c>
    </row>
    <row r="1553" spans="1:1" x14ac:dyDescent="0.25">
      <c r="A1553" t="str">
        <f>IFERROR(INDEX(Datensatz!C$2:AAB$1543, _xlfn.AGGREGATE(15,6,(ROW(Datensatz!C$2:C$1543)-1)/(ISTEXT(INDEX(Datensatz!C$2:AAB$1543,,MATCH("I1c", Datensatz!C$1:AAB$1,0)))), ROW(A1551)), MATCH("I1c", Datensatz!C$1:AAB$1,0)), "")</f>
        <v/>
      </c>
    </row>
    <row r="1554" spans="1:1" x14ac:dyDescent="0.25">
      <c r="A1554" t="str">
        <f>IFERROR(INDEX(Datensatz!C$2:AAB$1543, _xlfn.AGGREGATE(15,6,(ROW(Datensatz!C$2:C$1543)-1)/(ISTEXT(INDEX(Datensatz!C$2:AAB$1543,,MATCH("I1c", Datensatz!C$1:AAB$1,0)))), ROW(A1552)), MATCH("I1c", Datensatz!C$1:AAB$1,0)), "")</f>
        <v/>
      </c>
    </row>
    <row r="1555" spans="1:1" x14ac:dyDescent="0.25">
      <c r="A1555" t="str">
        <f>IFERROR(INDEX(Datensatz!C$2:AAB$1543, _xlfn.AGGREGATE(15,6,(ROW(Datensatz!C$2:C$1543)-1)/(ISTEXT(INDEX(Datensatz!C$2:AAB$1543,,MATCH("I1c", Datensatz!C$1:AAB$1,0)))), ROW(A1553)), MATCH("I1c", Datensatz!C$1:AAB$1,0)), "")</f>
        <v/>
      </c>
    </row>
    <row r="1556" spans="1:1" x14ac:dyDescent="0.25">
      <c r="A1556" t="str">
        <f>IFERROR(INDEX(Datensatz!C$2:AAB$1543, _xlfn.AGGREGATE(15,6,(ROW(Datensatz!C$2:C$1543)-1)/(ISTEXT(INDEX(Datensatz!C$2:AAB$1543,,MATCH("I1c", Datensatz!C$1:AAB$1,0)))), ROW(A1554)), MATCH("I1c", Datensatz!C$1:AAB$1,0)), "")</f>
        <v/>
      </c>
    </row>
    <row r="1557" spans="1:1" x14ac:dyDescent="0.25">
      <c r="A1557" t="str">
        <f>IFERROR(INDEX(Datensatz!C$2:AAB$1543, _xlfn.AGGREGATE(15,6,(ROW(Datensatz!C$2:C$1543)-1)/(ISTEXT(INDEX(Datensatz!C$2:AAB$1543,,MATCH("I1c", Datensatz!C$1:AAB$1,0)))), ROW(A1555)), MATCH("I1c", Datensatz!C$1:AAB$1,0)), "")</f>
        <v/>
      </c>
    </row>
    <row r="1558" spans="1:1" x14ac:dyDescent="0.25">
      <c r="A1558" t="str">
        <f>IFERROR(INDEX(Datensatz!C$2:AAB$1543, _xlfn.AGGREGATE(15,6,(ROW(Datensatz!C$2:C$1543)-1)/(ISTEXT(INDEX(Datensatz!C$2:AAB$1543,,MATCH("I1c", Datensatz!C$1:AAB$1,0)))), ROW(A1556)), MATCH("I1c", Datensatz!C$1:AAB$1,0)), "")</f>
        <v/>
      </c>
    </row>
    <row r="1559" spans="1:1" x14ac:dyDescent="0.25">
      <c r="A1559" t="str">
        <f>IFERROR(INDEX(Datensatz!C$2:AAB$1543, _xlfn.AGGREGATE(15,6,(ROW(Datensatz!C$2:C$1543)-1)/(ISTEXT(INDEX(Datensatz!C$2:AAB$1543,,MATCH("I1c", Datensatz!C$1:AAB$1,0)))), ROW(A1557)), MATCH("I1c", Datensatz!C$1:AAB$1,0)), "")</f>
        <v/>
      </c>
    </row>
    <row r="1560" spans="1:1" x14ac:dyDescent="0.25">
      <c r="A1560" t="str">
        <f>IFERROR(INDEX(Datensatz!C$2:AAB$1543, _xlfn.AGGREGATE(15,6,(ROW(Datensatz!C$2:C$1543)-1)/(ISTEXT(INDEX(Datensatz!C$2:AAB$1543,,MATCH("I1c", Datensatz!C$1:AAB$1,0)))), ROW(A1558)), MATCH("I1c", Datensatz!C$1:AAB$1,0)), "")</f>
        <v/>
      </c>
    </row>
    <row r="1561" spans="1:1" x14ac:dyDescent="0.25">
      <c r="A1561" t="str">
        <f>IFERROR(INDEX(Datensatz!C$2:AAB$1543, _xlfn.AGGREGATE(15,6,(ROW(Datensatz!C$2:C$1543)-1)/(ISTEXT(INDEX(Datensatz!C$2:AAB$1543,,MATCH("I1c", Datensatz!C$1:AAB$1,0)))), ROW(A1559)), MATCH("I1c", Datensatz!C$1:AAB$1,0)), "")</f>
        <v/>
      </c>
    </row>
    <row r="1562" spans="1:1" x14ac:dyDescent="0.25">
      <c r="A1562" t="str">
        <f>IFERROR(INDEX(Datensatz!C$2:AAB$1543, _xlfn.AGGREGATE(15,6,(ROW(Datensatz!C$2:C$1543)-1)/(ISTEXT(INDEX(Datensatz!C$2:AAB$1543,,MATCH("I1c", Datensatz!C$1:AAB$1,0)))), ROW(A1560)), MATCH("I1c", Datensatz!C$1:AAB$1,0)), "")</f>
        <v/>
      </c>
    </row>
    <row r="1563" spans="1:1" x14ac:dyDescent="0.25">
      <c r="A1563" t="str">
        <f>IFERROR(INDEX(Datensatz!C$2:AAB$1543, _xlfn.AGGREGATE(15,6,(ROW(Datensatz!C$2:C$1543)-1)/(ISTEXT(INDEX(Datensatz!C$2:AAB$1543,,MATCH("I1c", Datensatz!C$1:AAB$1,0)))), ROW(A1561)), MATCH("I1c", Datensatz!C$1:AAB$1,0)), "")</f>
        <v/>
      </c>
    </row>
    <row r="1564" spans="1:1" x14ac:dyDescent="0.25">
      <c r="A1564" t="str">
        <f>IFERROR(INDEX(Datensatz!C$2:AAB$1543, _xlfn.AGGREGATE(15,6,(ROW(Datensatz!C$2:C$1543)-1)/(ISTEXT(INDEX(Datensatz!C$2:AAB$1543,,MATCH("I1c", Datensatz!C$1:AAB$1,0)))), ROW(A1562)), MATCH("I1c", Datensatz!C$1:AAB$1,0)), "")</f>
        <v/>
      </c>
    </row>
    <row r="1565" spans="1:1" x14ac:dyDescent="0.25">
      <c r="A1565" t="str">
        <f>IFERROR(INDEX(Datensatz!C$2:AAB$1543, _xlfn.AGGREGATE(15,6,(ROW(Datensatz!C$2:C$1543)-1)/(ISTEXT(INDEX(Datensatz!C$2:AAB$1543,,MATCH("I1c", Datensatz!C$1:AAB$1,0)))), ROW(A1563)), MATCH("I1c", Datensatz!C$1:AAB$1,0)), "")</f>
        <v/>
      </c>
    </row>
    <row r="1566" spans="1:1" x14ac:dyDescent="0.25">
      <c r="A1566" t="str">
        <f>IFERROR(INDEX(Datensatz!C$2:AAB$1543, _xlfn.AGGREGATE(15,6,(ROW(Datensatz!C$2:C$1543)-1)/(ISTEXT(INDEX(Datensatz!C$2:AAB$1543,,MATCH("I1c", Datensatz!C$1:AAB$1,0)))), ROW(A1564)), MATCH("I1c", Datensatz!C$1:AAB$1,0)), "")</f>
        <v/>
      </c>
    </row>
    <row r="1567" spans="1:1" x14ac:dyDescent="0.25">
      <c r="A1567" t="str">
        <f>IFERROR(INDEX(Datensatz!C$2:AAB$1543, _xlfn.AGGREGATE(15,6,(ROW(Datensatz!C$2:C$1543)-1)/(ISTEXT(INDEX(Datensatz!C$2:AAB$1543,,MATCH("I1c", Datensatz!C$1:AAB$1,0)))), ROW(A1565)), MATCH("I1c", Datensatz!C$1:AAB$1,0)), "")</f>
        <v/>
      </c>
    </row>
    <row r="1568" spans="1:1" x14ac:dyDescent="0.25">
      <c r="A1568" t="str">
        <f>IFERROR(INDEX(Datensatz!C$2:AAB$1543, _xlfn.AGGREGATE(15,6,(ROW(Datensatz!C$2:C$1543)-1)/(ISTEXT(INDEX(Datensatz!C$2:AAB$1543,,MATCH("I1c", Datensatz!C$1:AAB$1,0)))), ROW(A1566)), MATCH("I1c", Datensatz!C$1:AAB$1,0)), "")</f>
        <v/>
      </c>
    </row>
    <row r="1569" spans="1:1" x14ac:dyDescent="0.25">
      <c r="A1569" t="str">
        <f>IFERROR(INDEX(Datensatz!C$2:AAB$1543, _xlfn.AGGREGATE(15,6,(ROW(Datensatz!C$2:C$1543)-1)/(ISTEXT(INDEX(Datensatz!C$2:AAB$1543,,MATCH("I1c", Datensatz!C$1:AAB$1,0)))), ROW(A1567)), MATCH("I1c", Datensatz!C$1:AAB$1,0)), "")</f>
        <v/>
      </c>
    </row>
    <row r="1570" spans="1:1" x14ac:dyDescent="0.25">
      <c r="A1570" t="str">
        <f>IFERROR(INDEX(Datensatz!C$2:AAB$1543, _xlfn.AGGREGATE(15,6,(ROW(Datensatz!C$2:C$1543)-1)/(ISTEXT(INDEX(Datensatz!C$2:AAB$1543,,MATCH("I1c", Datensatz!C$1:AAB$1,0)))), ROW(A1568)), MATCH("I1c", Datensatz!C$1:AAB$1,0)), "")</f>
        <v/>
      </c>
    </row>
    <row r="1571" spans="1:1" x14ac:dyDescent="0.25">
      <c r="A1571" t="str">
        <f>IFERROR(INDEX(Datensatz!C$2:AAB$1543, _xlfn.AGGREGATE(15,6,(ROW(Datensatz!C$2:C$1543)-1)/(ISTEXT(INDEX(Datensatz!C$2:AAB$1543,,MATCH("I1c", Datensatz!C$1:AAB$1,0)))), ROW(A1569)), MATCH("I1c", Datensatz!C$1:AAB$1,0)), "")</f>
        <v/>
      </c>
    </row>
    <row r="1572" spans="1:1" x14ac:dyDescent="0.25">
      <c r="A1572" t="str">
        <f>IFERROR(INDEX(Datensatz!C$2:AAB$1543, _xlfn.AGGREGATE(15,6,(ROW(Datensatz!C$2:C$1543)-1)/(ISTEXT(INDEX(Datensatz!C$2:AAB$1543,,MATCH("I1c", Datensatz!C$1:AAB$1,0)))), ROW(A1570)), MATCH("I1c", Datensatz!C$1:AAB$1,0)), "")</f>
        <v/>
      </c>
    </row>
    <row r="1573" spans="1:1" x14ac:dyDescent="0.25">
      <c r="A1573" t="str">
        <f>IFERROR(INDEX(Datensatz!C$2:AAB$1543, _xlfn.AGGREGATE(15,6,(ROW(Datensatz!C$2:C$1543)-1)/(ISTEXT(INDEX(Datensatz!C$2:AAB$1543,,MATCH("I1c", Datensatz!C$1:AAB$1,0)))), ROW(A1571)), MATCH("I1c", Datensatz!C$1:AAB$1,0)), "")</f>
        <v/>
      </c>
    </row>
    <row r="1574" spans="1:1" x14ac:dyDescent="0.25">
      <c r="A1574" t="str">
        <f>IFERROR(INDEX(Datensatz!C$2:AAB$1543, _xlfn.AGGREGATE(15,6,(ROW(Datensatz!C$2:C$1543)-1)/(ISTEXT(INDEX(Datensatz!C$2:AAB$1543,,MATCH("I1c", Datensatz!C$1:AAB$1,0)))), ROW(A1572)), MATCH("I1c", Datensatz!C$1:AAB$1,0)), "")</f>
        <v/>
      </c>
    </row>
    <row r="1575" spans="1:1" x14ac:dyDescent="0.25">
      <c r="A1575" t="str">
        <f>IFERROR(INDEX(Datensatz!C$2:AAB$1543, _xlfn.AGGREGATE(15,6,(ROW(Datensatz!C$2:C$1543)-1)/(ISTEXT(INDEX(Datensatz!C$2:AAB$1543,,MATCH("I1c", Datensatz!C$1:AAB$1,0)))), ROW(A1573)), MATCH("I1c", Datensatz!C$1:AAB$1,0)), "")</f>
        <v/>
      </c>
    </row>
    <row r="1576" spans="1:1" x14ac:dyDescent="0.25">
      <c r="A1576" t="str">
        <f>IFERROR(INDEX(Datensatz!C$2:AAB$1543, _xlfn.AGGREGATE(15,6,(ROW(Datensatz!C$2:C$1543)-1)/(ISTEXT(INDEX(Datensatz!C$2:AAB$1543,,MATCH("I1c", Datensatz!C$1:AAB$1,0)))), ROW(A1574)), MATCH("I1c", Datensatz!C$1:AAB$1,0)), "")</f>
        <v/>
      </c>
    </row>
    <row r="1577" spans="1:1" x14ac:dyDescent="0.25">
      <c r="A1577" t="str">
        <f>IFERROR(INDEX(Datensatz!C$2:AAB$1543, _xlfn.AGGREGATE(15,6,(ROW(Datensatz!C$2:C$1543)-1)/(ISTEXT(INDEX(Datensatz!C$2:AAB$1543,,MATCH("I1c", Datensatz!C$1:AAB$1,0)))), ROW(A1575)), MATCH("I1c", Datensatz!C$1:AAB$1,0)), "")</f>
        <v/>
      </c>
    </row>
    <row r="1578" spans="1:1" x14ac:dyDescent="0.25">
      <c r="A1578" t="str">
        <f>IFERROR(INDEX(Datensatz!C$2:AAB$1543, _xlfn.AGGREGATE(15,6,(ROW(Datensatz!C$2:C$1543)-1)/(ISTEXT(INDEX(Datensatz!C$2:AAB$1543,,MATCH("I1c", Datensatz!C$1:AAB$1,0)))), ROW(A1576)), MATCH("I1c", Datensatz!C$1:AAB$1,0)), "")</f>
        <v/>
      </c>
    </row>
    <row r="1579" spans="1:1" x14ac:dyDescent="0.25">
      <c r="A1579" t="str">
        <f>IFERROR(INDEX(Datensatz!C$2:AAB$1543, _xlfn.AGGREGATE(15,6,(ROW(Datensatz!C$2:C$1543)-1)/(ISTEXT(INDEX(Datensatz!C$2:AAB$1543,,MATCH("I1c", Datensatz!C$1:AAB$1,0)))), ROW(A1577)), MATCH("I1c", Datensatz!C$1:AAB$1,0)), "")</f>
        <v/>
      </c>
    </row>
    <row r="1580" spans="1:1" x14ac:dyDescent="0.25">
      <c r="A1580" t="str">
        <f>IFERROR(INDEX(Datensatz!C$2:AAB$1543, _xlfn.AGGREGATE(15,6,(ROW(Datensatz!C$2:C$1543)-1)/(ISTEXT(INDEX(Datensatz!C$2:AAB$1543,,MATCH("I1c", Datensatz!C$1:AAB$1,0)))), ROW(A1578)), MATCH("I1c", Datensatz!C$1:AAB$1,0)), "")</f>
        <v/>
      </c>
    </row>
    <row r="1581" spans="1:1" x14ac:dyDescent="0.25">
      <c r="A1581" t="str">
        <f>IFERROR(INDEX(Datensatz!C$2:AAB$1543, _xlfn.AGGREGATE(15,6,(ROW(Datensatz!C$2:C$1543)-1)/(ISTEXT(INDEX(Datensatz!C$2:AAB$1543,,MATCH("I1c", Datensatz!C$1:AAB$1,0)))), ROW(A1579)), MATCH("I1c", Datensatz!C$1:AAB$1,0)), "")</f>
        <v/>
      </c>
    </row>
    <row r="1582" spans="1:1" x14ac:dyDescent="0.25">
      <c r="A1582" t="str">
        <f>IFERROR(INDEX(Datensatz!C$2:AAB$1543, _xlfn.AGGREGATE(15,6,(ROW(Datensatz!C$2:C$1543)-1)/(ISTEXT(INDEX(Datensatz!C$2:AAB$1543,,MATCH("I1c", Datensatz!C$1:AAB$1,0)))), ROW(A1580)), MATCH("I1c", Datensatz!C$1:AAB$1,0)), "")</f>
        <v/>
      </c>
    </row>
    <row r="1583" spans="1:1" x14ac:dyDescent="0.25">
      <c r="A1583" t="str">
        <f>IFERROR(INDEX(Datensatz!C$2:AAB$1543, _xlfn.AGGREGATE(15,6,(ROW(Datensatz!C$2:C$1543)-1)/(ISTEXT(INDEX(Datensatz!C$2:AAB$1543,,MATCH("I1c", Datensatz!C$1:AAB$1,0)))), ROW(A1581)), MATCH("I1c", Datensatz!C$1:AAB$1,0)), "")</f>
        <v/>
      </c>
    </row>
    <row r="1584" spans="1:1" x14ac:dyDescent="0.25">
      <c r="A1584" t="str">
        <f>IFERROR(INDEX(Datensatz!C$2:AAB$1543, _xlfn.AGGREGATE(15,6,(ROW(Datensatz!C$2:C$1543)-1)/(ISTEXT(INDEX(Datensatz!C$2:AAB$1543,,MATCH("I1c", Datensatz!C$1:AAB$1,0)))), ROW(A1582)), MATCH("I1c", Datensatz!C$1:AAB$1,0)), "")</f>
        <v/>
      </c>
    </row>
    <row r="1585" spans="1:1" x14ac:dyDescent="0.25">
      <c r="A1585" t="str">
        <f>IFERROR(INDEX(Datensatz!C$2:AAB$1543, _xlfn.AGGREGATE(15,6,(ROW(Datensatz!C$2:C$1543)-1)/(ISTEXT(INDEX(Datensatz!C$2:AAB$1543,,MATCH("I1c", Datensatz!C$1:AAB$1,0)))), ROW(A1583)), MATCH("I1c", Datensatz!C$1:AAB$1,0)), "")</f>
        <v/>
      </c>
    </row>
    <row r="1586" spans="1:1" x14ac:dyDescent="0.25">
      <c r="A1586" t="str">
        <f>IFERROR(INDEX(Datensatz!C$2:AAB$1543, _xlfn.AGGREGATE(15,6,(ROW(Datensatz!C$2:C$1543)-1)/(ISTEXT(INDEX(Datensatz!C$2:AAB$1543,,MATCH("I1c", Datensatz!C$1:AAB$1,0)))), ROW(A1584)), MATCH("I1c", Datensatz!C$1:AAB$1,0)), "")</f>
        <v/>
      </c>
    </row>
    <row r="1587" spans="1:1" x14ac:dyDescent="0.25">
      <c r="A1587" t="str">
        <f>IFERROR(INDEX(Datensatz!C$2:AAB$1543, _xlfn.AGGREGATE(15,6,(ROW(Datensatz!C$2:C$1543)-1)/(ISTEXT(INDEX(Datensatz!C$2:AAB$1543,,MATCH("I1c", Datensatz!C$1:AAB$1,0)))), ROW(A1585)), MATCH("I1c", Datensatz!C$1:AAB$1,0)), "")</f>
        <v/>
      </c>
    </row>
    <row r="1588" spans="1:1" x14ac:dyDescent="0.25">
      <c r="A1588" t="str">
        <f>IFERROR(INDEX(Datensatz!C$2:AAB$1543, _xlfn.AGGREGATE(15,6,(ROW(Datensatz!C$2:C$1543)-1)/(ISTEXT(INDEX(Datensatz!C$2:AAB$1543,,MATCH("I1c", Datensatz!C$1:AAB$1,0)))), ROW(A1586)), MATCH("I1c", Datensatz!C$1:AAB$1,0)), "")</f>
        <v/>
      </c>
    </row>
    <row r="1589" spans="1:1" x14ac:dyDescent="0.25">
      <c r="A1589" t="str">
        <f>IFERROR(INDEX(Datensatz!C$2:AAB$1543, _xlfn.AGGREGATE(15,6,(ROW(Datensatz!C$2:C$1543)-1)/(ISTEXT(INDEX(Datensatz!C$2:AAB$1543,,MATCH("I1c", Datensatz!C$1:AAB$1,0)))), ROW(A1587)), MATCH("I1c", Datensatz!C$1:AAB$1,0)), "")</f>
        <v/>
      </c>
    </row>
    <row r="1590" spans="1:1" x14ac:dyDescent="0.25">
      <c r="A1590" t="str">
        <f>IFERROR(INDEX(Datensatz!C$2:AAB$1543, _xlfn.AGGREGATE(15,6,(ROW(Datensatz!C$2:C$1543)-1)/(ISTEXT(INDEX(Datensatz!C$2:AAB$1543,,MATCH("I1c", Datensatz!C$1:AAB$1,0)))), ROW(A1588)), MATCH("I1c", Datensatz!C$1:AAB$1,0)), "")</f>
        <v/>
      </c>
    </row>
    <row r="1591" spans="1:1" x14ac:dyDescent="0.25">
      <c r="A1591" t="str">
        <f>IFERROR(INDEX(Datensatz!C$2:AAB$1543, _xlfn.AGGREGATE(15,6,(ROW(Datensatz!C$2:C$1543)-1)/(ISTEXT(INDEX(Datensatz!C$2:AAB$1543,,MATCH("I1c", Datensatz!C$1:AAB$1,0)))), ROW(A1589)), MATCH("I1c", Datensatz!C$1:AAB$1,0)), "")</f>
        <v/>
      </c>
    </row>
    <row r="1592" spans="1:1" x14ac:dyDescent="0.25">
      <c r="A1592" t="str">
        <f>IFERROR(INDEX(Datensatz!C$2:AAB$1543, _xlfn.AGGREGATE(15,6,(ROW(Datensatz!C$2:C$1543)-1)/(ISTEXT(INDEX(Datensatz!C$2:AAB$1543,,MATCH("I1c", Datensatz!C$1:AAB$1,0)))), ROW(A1590)), MATCH("I1c", Datensatz!C$1:AAB$1,0)), "")</f>
        <v/>
      </c>
    </row>
    <row r="1593" spans="1:1" x14ac:dyDescent="0.25">
      <c r="A1593" t="str">
        <f>IFERROR(INDEX(Datensatz!C$2:AAB$1543, _xlfn.AGGREGATE(15,6,(ROW(Datensatz!C$2:C$1543)-1)/(ISTEXT(INDEX(Datensatz!C$2:AAB$1543,,MATCH("I1c", Datensatz!C$1:AAB$1,0)))), ROW(A1591)), MATCH("I1c", Datensatz!C$1:AAB$1,0)), "")</f>
        <v/>
      </c>
    </row>
    <row r="1594" spans="1:1" x14ac:dyDescent="0.25">
      <c r="A1594" t="str">
        <f>IFERROR(INDEX(Datensatz!C$2:AAB$1543, _xlfn.AGGREGATE(15,6,(ROW(Datensatz!C$2:C$1543)-1)/(ISTEXT(INDEX(Datensatz!C$2:AAB$1543,,MATCH("I1c", Datensatz!C$1:AAB$1,0)))), ROW(A1592)), MATCH("I1c", Datensatz!C$1:AAB$1,0)), "")</f>
        <v/>
      </c>
    </row>
    <row r="1595" spans="1:1" x14ac:dyDescent="0.25">
      <c r="A1595" t="str">
        <f>IFERROR(INDEX(Datensatz!C$2:AAB$1543, _xlfn.AGGREGATE(15,6,(ROW(Datensatz!C$2:C$1543)-1)/(ISTEXT(INDEX(Datensatz!C$2:AAB$1543,,MATCH("I1c", Datensatz!C$1:AAB$1,0)))), ROW(A1593)), MATCH("I1c", Datensatz!C$1:AAB$1,0)), "")</f>
        <v/>
      </c>
    </row>
    <row r="1596" spans="1:1" x14ac:dyDescent="0.25">
      <c r="A1596" t="str">
        <f>IFERROR(INDEX(Datensatz!C$2:AAB$1543, _xlfn.AGGREGATE(15,6,(ROW(Datensatz!C$2:C$1543)-1)/(ISTEXT(INDEX(Datensatz!C$2:AAB$1543,,MATCH("I1c", Datensatz!C$1:AAB$1,0)))), ROW(A1594)), MATCH("I1c", Datensatz!C$1:AAB$1,0)), "")</f>
        <v/>
      </c>
    </row>
    <row r="1597" spans="1:1" x14ac:dyDescent="0.25">
      <c r="A1597" t="str">
        <f>IFERROR(INDEX(Datensatz!C$2:AAB$1543, _xlfn.AGGREGATE(15,6,(ROW(Datensatz!C$2:C$1543)-1)/(ISTEXT(INDEX(Datensatz!C$2:AAB$1543,,MATCH("I1c", Datensatz!C$1:AAB$1,0)))), ROW(A1595)), MATCH("I1c", Datensatz!C$1:AAB$1,0)), "")</f>
        <v/>
      </c>
    </row>
    <row r="1598" spans="1:1" x14ac:dyDescent="0.25">
      <c r="A1598" t="str">
        <f>IFERROR(INDEX(Datensatz!C$2:AAB$1543, _xlfn.AGGREGATE(15,6,(ROW(Datensatz!C$2:C$1543)-1)/(ISTEXT(INDEX(Datensatz!C$2:AAB$1543,,MATCH("I1c", Datensatz!C$1:AAB$1,0)))), ROW(A1596)), MATCH("I1c", Datensatz!C$1:AAB$1,0)), "")</f>
        <v/>
      </c>
    </row>
    <row r="1599" spans="1:1" x14ac:dyDescent="0.25">
      <c r="A1599" t="str">
        <f>IFERROR(INDEX(Datensatz!C$2:AAB$1543, _xlfn.AGGREGATE(15,6,(ROW(Datensatz!C$2:C$1543)-1)/(ISTEXT(INDEX(Datensatz!C$2:AAB$1543,,MATCH("I1c", Datensatz!C$1:AAB$1,0)))), ROW(A1597)), MATCH("I1c", Datensatz!C$1:AAB$1,0)), "")</f>
        <v/>
      </c>
    </row>
    <row r="1600" spans="1:1" x14ac:dyDescent="0.25">
      <c r="A1600" t="str">
        <f>IFERROR(INDEX(Datensatz!C$2:AAB$1543, _xlfn.AGGREGATE(15,6,(ROW(Datensatz!C$2:C$1543)-1)/(ISTEXT(INDEX(Datensatz!C$2:AAB$1543,,MATCH("I1c", Datensatz!C$1:AAB$1,0)))), ROW(A1598)), MATCH("I1c", Datensatz!C$1:AAB$1,0)), "")</f>
        <v/>
      </c>
    </row>
    <row r="1601" spans="1:1" x14ac:dyDescent="0.25">
      <c r="A1601" t="str">
        <f>IFERROR(INDEX(Datensatz!C$2:AAB$1543, _xlfn.AGGREGATE(15,6,(ROW(Datensatz!C$2:C$1543)-1)/(ISTEXT(INDEX(Datensatz!C$2:AAB$1543,,MATCH("I1c", Datensatz!C$1:AAB$1,0)))), ROW(A1599)), MATCH("I1c", Datensatz!C$1:AAB$1,0)), "")</f>
        <v/>
      </c>
    </row>
    <row r="1602" spans="1:1" x14ac:dyDescent="0.25">
      <c r="A1602" t="str">
        <f>IFERROR(INDEX(Datensatz!C$2:AAB$1543, _xlfn.AGGREGATE(15,6,(ROW(Datensatz!C$2:C$1543)-1)/(ISTEXT(INDEX(Datensatz!C$2:AAB$1543,,MATCH("I1c", Datensatz!C$1:AAB$1,0)))), ROW(A1600)), MATCH("I1c", Datensatz!C$1:AAB$1,0)), "")</f>
        <v/>
      </c>
    </row>
    <row r="1603" spans="1:1" x14ac:dyDescent="0.25">
      <c r="A1603" t="str">
        <f>IFERROR(INDEX(Datensatz!C$2:AAB$1543, _xlfn.AGGREGATE(15,6,(ROW(Datensatz!C$2:C$1543)-1)/(ISTEXT(INDEX(Datensatz!C$2:AAB$1543,,MATCH("I1c", Datensatz!C$1:AAB$1,0)))), ROW(A1601)), MATCH("I1c", Datensatz!C$1:AAB$1,0)), "")</f>
        <v/>
      </c>
    </row>
    <row r="1604" spans="1:1" x14ac:dyDescent="0.25">
      <c r="A1604" t="str">
        <f>IFERROR(INDEX(Datensatz!C$2:AAB$1543, _xlfn.AGGREGATE(15,6,(ROW(Datensatz!C$2:C$1543)-1)/(ISTEXT(INDEX(Datensatz!C$2:AAB$1543,,MATCH("I1c", Datensatz!C$1:AAB$1,0)))), ROW(A1602)), MATCH("I1c", Datensatz!C$1:AAB$1,0)), "")</f>
        <v/>
      </c>
    </row>
    <row r="1605" spans="1:1" x14ac:dyDescent="0.25">
      <c r="A1605" t="str">
        <f>IFERROR(INDEX(Datensatz!C$2:AAB$1543, _xlfn.AGGREGATE(15,6,(ROW(Datensatz!C$2:C$1543)-1)/(ISTEXT(INDEX(Datensatz!C$2:AAB$1543,,MATCH("I1c", Datensatz!C$1:AAB$1,0)))), ROW(A1603)), MATCH("I1c", Datensatz!C$1:AAB$1,0)), "")</f>
        <v/>
      </c>
    </row>
    <row r="1606" spans="1:1" x14ac:dyDescent="0.25">
      <c r="A1606" t="str">
        <f>IFERROR(INDEX(Datensatz!C$2:AAB$1543, _xlfn.AGGREGATE(15,6,(ROW(Datensatz!C$2:C$1543)-1)/(ISTEXT(INDEX(Datensatz!C$2:AAB$1543,,MATCH("I1c", Datensatz!C$1:AAB$1,0)))), ROW(A1604)), MATCH("I1c", Datensatz!C$1:AAB$1,0)), "")</f>
        <v/>
      </c>
    </row>
    <row r="1607" spans="1:1" x14ac:dyDescent="0.25">
      <c r="A1607" t="str">
        <f>IFERROR(INDEX(Datensatz!C$2:AAB$1543, _xlfn.AGGREGATE(15,6,(ROW(Datensatz!C$2:C$1543)-1)/(ISTEXT(INDEX(Datensatz!C$2:AAB$1543,,MATCH("I1c", Datensatz!C$1:AAB$1,0)))), ROW(A1605)), MATCH("I1c", Datensatz!C$1:AAB$1,0)), "")</f>
        <v/>
      </c>
    </row>
    <row r="1608" spans="1:1" x14ac:dyDescent="0.25">
      <c r="A1608" t="str">
        <f>IFERROR(INDEX(Datensatz!C$2:AAB$1543, _xlfn.AGGREGATE(15,6,(ROW(Datensatz!C$2:C$1543)-1)/(ISTEXT(INDEX(Datensatz!C$2:AAB$1543,,MATCH("I1c", Datensatz!C$1:AAB$1,0)))), ROW(A1606)), MATCH("I1c", Datensatz!C$1:AAB$1,0)), "")</f>
        <v/>
      </c>
    </row>
    <row r="1609" spans="1:1" x14ac:dyDescent="0.25">
      <c r="A1609" t="str">
        <f>IFERROR(INDEX(Datensatz!C$2:AAB$1543, _xlfn.AGGREGATE(15,6,(ROW(Datensatz!C$2:C$1543)-1)/(ISTEXT(INDEX(Datensatz!C$2:AAB$1543,,MATCH("I1c", Datensatz!C$1:AAB$1,0)))), ROW(A1607)), MATCH("I1c", Datensatz!C$1:AAB$1,0)), "")</f>
        <v/>
      </c>
    </row>
    <row r="1610" spans="1:1" x14ac:dyDescent="0.25">
      <c r="A1610" t="str">
        <f>IFERROR(INDEX(Datensatz!C$2:AAB$1543, _xlfn.AGGREGATE(15,6,(ROW(Datensatz!C$2:C$1543)-1)/(ISTEXT(INDEX(Datensatz!C$2:AAB$1543,,MATCH("I1c", Datensatz!C$1:AAB$1,0)))), ROW(A1608)), MATCH("I1c", Datensatz!C$1:AAB$1,0)), "")</f>
        <v/>
      </c>
    </row>
    <row r="1611" spans="1:1" x14ac:dyDescent="0.25">
      <c r="A1611" t="str">
        <f>IFERROR(INDEX(Datensatz!C$2:AAB$1543, _xlfn.AGGREGATE(15,6,(ROW(Datensatz!C$2:C$1543)-1)/(ISTEXT(INDEX(Datensatz!C$2:AAB$1543,,MATCH("I1c", Datensatz!C$1:AAB$1,0)))), ROW(A1609)), MATCH("I1c", Datensatz!C$1:AAB$1,0)), "")</f>
        <v/>
      </c>
    </row>
    <row r="1612" spans="1:1" x14ac:dyDescent="0.25">
      <c r="A1612" t="str">
        <f>IFERROR(INDEX(Datensatz!C$2:AAB$1543, _xlfn.AGGREGATE(15,6,(ROW(Datensatz!C$2:C$1543)-1)/(ISTEXT(INDEX(Datensatz!C$2:AAB$1543,,MATCH("I1c", Datensatz!C$1:AAB$1,0)))), ROW(A1610)), MATCH("I1c", Datensatz!C$1:AAB$1,0)), "")</f>
        <v/>
      </c>
    </row>
    <row r="1613" spans="1:1" x14ac:dyDescent="0.25">
      <c r="A1613" t="str">
        <f>IFERROR(INDEX(Datensatz!C$2:AAB$1543, _xlfn.AGGREGATE(15,6,(ROW(Datensatz!C$2:C$1543)-1)/(ISTEXT(INDEX(Datensatz!C$2:AAB$1543,,MATCH("I1c", Datensatz!C$1:AAB$1,0)))), ROW(A1611)), MATCH("I1c", Datensatz!C$1:AAB$1,0)), "")</f>
        <v/>
      </c>
    </row>
    <row r="1614" spans="1:1" x14ac:dyDescent="0.25">
      <c r="A1614" t="str">
        <f>IFERROR(INDEX(Datensatz!C$2:AAB$1543, _xlfn.AGGREGATE(15,6,(ROW(Datensatz!C$2:C$1543)-1)/(ISTEXT(INDEX(Datensatz!C$2:AAB$1543,,MATCH("I1c", Datensatz!C$1:AAB$1,0)))), ROW(A1612)), MATCH("I1c", Datensatz!C$1:AAB$1,0)), "")</f>
        <v/>
      </c>
    </row>
    <row r="1615" spans="1:1" x14ac:dyDescent="0.25">
      <c r="A1615" t="str">
        <f>IFERROR(INDEX(Datensatz!C$2:AAB$1543, _xlfn.AGGREGATE(15,6,(ROW(Datensatz!C$2:C$1543)-1)/(ISTEXT(INDEX(Datensatz!C$2:AAB$1543,,MATCH("I1c", Datensatz!C$1:AAB$1,0)))), ROW(A1613)), MATCH("I1c", Datensatz!C$1:AAB$1,0)), "")</f>
        <v/>
      </c>
    </row>
    <row r="1616" spans="1:1" x14ac:dyDescent="0.25">
      <c r="A1616" t="str">
        <f>IFERROR(INDEX(Datensatz!C$2:AAB$1543, _xlfn.AGGREGATE(15,6,(ROW(Datensatz!C$2:C$1543)-1)/(ISTEXT(INDEX(Datensatz!C$2:AAB$1543,,MATCH("I1c", Datensatz!C$1:AAB$1,0)))), ROW(A1614)), MATCH("I1c", Datensatz!C$1:AAB$1,0)), "")</f>
        <v/>
      </c>
    </row>
    <row r="1617" spans="1:1" x14ac:dyDescent="0.25">
      <c r="A1617" t="str">
        <f>IFERROR(INDEX(Datensatz!C$2:AAB$1543, _xlfn.AGGREGATE(15,6,(ROW(Datensatz!C$2:C$1543)-1)/(ISTEXT(INDEX(Datensatz!C$2:AAB$1543,,MATCH("I1c", Datensatz!C$1:AAB$1,0)))), ROW(A1615)), MATCH("I1c", Datensatz!C$1:AAB$1,0)), "")</f>
        <v/>
      </c>
    </row>
    <row r="1618" spans="1:1" x14ac:dyDescent="0.25">
      <c r="A1618" t="str">
        <f>IFERROR(INDEX(Datensatz!C$2:AAB$1543, _xlfn.AGGREGATE(15,6,(ROW(Datensatz!C$2:C$1543)-1)/(ISTEXT(INDEX(Datensatz!C$2:AAB$1543,,MATCH("I1c", Datensatz!C$1:AAB$1,0)))), ROW(A1616)), MATCH("I1c", Datensatz!C$1:AAB$1,0)), "")</f>
        <v/>
      </c>
    </row>
    <row r="1619" spans="1:1" x14ac:dyDescent="0.25">
      <c r="A1619" t="str">
        <f>IFERROR(INDEX(Datensatz!C$2:AAB$1543, _xlfn.AGGREGATE(15,6,(ROW(Datensatz!C$2:C$1543)-1)/(ISTEXT(INDEX(Datensatz!C$2:AAB$1543,,MATCH("I1c", Datensatz!C$1:AAB$1,0)))), ROW(A1617)), MATCH("I1c", Datensatz!C$1:AAB$1,0)), "")</f>
        <v/>
      </c>
    </row>
    <row r="1620" spans="1:1" x14ac:dyDescent="0.25">
      <c r="A1620" t="str">
        <f>IFERROR(INDEX(Datensatz!C$2:AAB$1543, _xlfn.AGGREGATE(15,6,(ROW(Datensatz!C$2:C$1543)-1)/(ISTEXT(INDEX(Datensatz!C$2:AAB$1543,,MATCH("I1c", Datensatz!C$1:AAB$1,0)))), ROW(A1618)), MATCH("I1c", Datensatz!C$1:AAB$1,0)), "")</f>
        <v/>
      </c>
    </row>
    <row r="1621" spans="1:1" x14ac:dyDescent="0.25">
      <c r="A1621" t="str">
        <f>IFERROR(INDEX(Datensatz!C$2:AAB$1543, _xlfn.AGGREGATE(15,6,(ROW(Datensatz!C$2:C$1543)-1)/(ISTEXT(INDEX(Datensatz!C$2:AAB$1543,,MATCH("I1c", Datensatz!C$1:AAB$1,0)))), ROW(A1619)), MATCH("I1c", Datensatz!C$1:AAB$1,0)), "")</f>
        <v/>
      </c>
    </row>
    <row r="1622" spans="1:1" x14ac:dyDescent="0.25">
      <c r="A1622" t="str">
        <f>IFERROR(INDEX(Datensatz!C$2:AAB$1543, _xlfn.AGGREGATE(15,6,(ROW(Datensatz!C$2:C$1543)-1)/(ISTEXT(INDEX(Datensatz!C$2:AAB$1543,,MATCH("I1c", Datensatz!C$1:AAB$1,0)))), ROW(A1620)), MATCH("I1c", Datensatz!C$1:AAB$1,0)), "")</f>
        <v/>
      </c>
    </row>
    <row r="1623" spans="1:1" x14ac:dyDescent="0.25">
      <c r="A1623" t="str">
        <f>IFERROR(INDEX(Datensatz!C$2:AAB$1543, _xlfn.AGGREGATE(15,6,(ROW(Datensatz!C$2:C$1543)-1)/(ISTEXT(INDEX(Datensatz!C$2:AAB$1543,,MATCH("I1c", Datensatz!C$1:AAB$1,0)))), ROW(A1621)), MATCH("I1c", Datensatz!C$1:AAB$1,0)), "")</f>
        <v/>
      </c>
    </row>
    <row r="1624" spans="1:1" x14ac:dyDescent="0.25">
      <c r="A1624" t="str">
        <f>IFERROR(INDEX(Datensatz!C$2:AAB$1543, _xlfn.AGGREGATE(15,6,(ROW(Datensatz!C$2:C$1543)-1)/(ISTEXT(INDEX(Datensatz!C$2:AAB$1543,,MATCH("I1c", Datensatz!C$1:AAB$1,0)))), ROW(A1622)), MATCH("I1c", Datensatz!C$1:AAB$1,0)), "")</f>
        <v/>
      </c>
    </row>
    <row r="1625" spans="1:1" x14ac:dyDescent="0.25">
      <c r="A1625" t="str">
        <f>IFERROR(INDEX(Datensatz!C$2:AAB$1543, _xlfn.AGGREGATE(15,6,(ROW(Datensatz!C$2:C$1543)-1)/(ISTEXT(INDEX(Datensatz!C$2:AAB$1543,,MATCH("I1c", Datensatz!C$1:AAB$1,0)))), ROW(A1623)), MATCH("I1c", Datensatz!C$1:AAB$1,0)), "")</f>
        <v/>
      </c>
    </row>
    <row r="1626" spans="1:1" x14ac:dyDescent="0.25">
      <c r="A1626" t="str">
        <f>IFERROR(INDEX(Datensatz!C$2:AAB$1543, _xlfn.AGGREGATE(15,6,(ROW(Datensatz!C$2:C$1543)-1)/(ISTEXT(INDEX(Datensatz!C$2:AAB$1543,,MATCH("I1c", Datensatz!C$1:AAB$1,0)))), ROW(A1624)), MATCH("I1c", Datensatz!C$1:AAB$1,0)), "")</f>
        <v/>
      </c>
    </row>
    <row r="1627" spans="1:1" x14ac:dyDescent="0.25">
      <c r="A1627" t="str">
        <f>IFERROR(INDEX(Datensatz!C$2:AAB$1543, _xlfn.AGGREGATE(15,6,(ROW(Datensatz!C$2:C$1543)-1)/(ISTEXT(INDEX(Datensatz!C$2:AAB$1543,,MATCH("I1c", Datensatz!C$1:AAB$1,0)))), ROW(A1625)), MATCH("I1c", Datensatz!C$1:AAB$1,0)), "")</f>
        <v/>
      </c>
    </row>
    <row r="1628" spans="1:1" x14ac:dyDescent="0.25">
      <c r="A1628" t="str">
        <f>IFERROR(INDEX(Datensatz!C$2:AAB$1543, _xlfn.AGGREGATE(15,6,(ROW(Datensatz!C$2:C$1543)-1)/(ISTEXT(INDEX(Datensatz!C$2:AAB$1543,,MATCH("I1c", Datensatz!C$1:AAB$1,0)))), ROW(A1626)), MATCH("I1c", Datensatz!C$1:AAB$1,0)), "")</f>
        <v/>
      </c>
    </row>
    <row r="1629" spans="1:1" x14ac:dyDescent="0.25">
      <c r="A1629" t="str">
        <f>IFERROR(INDEX(Datensatz!C$2:AAB$1543, _xlfn.AGGREGATE(15,6,(ROW(Datensatz!C$2:C$1543)-1)/(ISTEXT(INDEX(Datensatz!C$2:AAB$1543,,MATCH("I1c", Datensatz!C$1:AAB$1,0)))), ROW(A1627)), MATCH("I1c", Datensatz!C$1:AAB$1,0)), "")</f>
        <v/>
      </c>
    </row>
    <row r="1630" spans="1:1" x14ac:dyDescent="0.25">
      <c r="A1630" t="str">
        <f>IFERROR(INDEX(Datensatz!C$2:AAB$1543, _xlfn.AGGREGATE(15,6,(ROW(Datensatz!C$2:C$1543)-1)/(ISTEXT(INDEX(Datensatz!C$2:AAB$1543,,MATCH("I1c", Datensatz!C$1:AAB$1,0)))), ROW(A1628)), MATCH("I1c", Datensatz!C$1:AAB$1,0)), "")</f>
        <v/>
      </c>
    </row>
    <row r="1631" spans="1:1" x14ac:dyDescent="0.25">
      <c r="A1631" t="str">
        <f>IFERROR(INDEX(Datensatz!C$2:AAB$1543, _xlfn.AGGREGATE(15,6,(ROW(Datensatz!C$2:C$1543)-1)/(ISTEXT(INDEX(Datensatz!C$2:AAB$1543,,MATCH("I1c", Datensatz!C$1:AAB$1,0)))), ROW(A1629)), MATCH("I1c", Datensatz!C$1:AAB$1,0)), "")</f>
        <v/>
      </c>
    </row>
    <row r="1632" spans="1:1" x14ac:dyDescent="0.25">
      <c r="A1632" t="str">
        <f>IFERROR(INDEX(Datensatz!C$2:AAB$1543, _xlfn.AGGREGATE(15,6,(ROW(Datensatz!C$2:C$1543)-1)/(ISTEXT(INDEX(Datensatz!C$2:AAB$1543,,MATCH("I1c", Datensatz!C$1:AAB$1,0)))), ROW(A1630)), MATCH("I1c", Datensatz!C$1:AAB$1,0)), "")</f>
        <v/>
      </c>
    </row>
    <row r="1633" spans="1:1" x14ac:dyDescent="0.25">
      <c r="A1633" t="str">
        <f>IFERROR(INDEX(Datensatz!C$2:AAB$1543, _xlfn.AGGREGATE(15,6,(ROW(Datensatz!C$2:C$1543)-1)/(ISTEXT(INDEX(Datensatz!C$2:AAB$1543,,MATCH("I1c", Datensatz!C$1:AAB$1,0)))), ROW(A1631)), MATCH("I1c", Datensatz!C$1:AAB$1,0)), "")</f>
        <v/>
      </c>
    </row>
    <row r="1634" spans="1:1" x14ac:dyDescent="0.25">
      <c r="A1634" t="str">
        <f>IFERROR(INDEX(Datensatz!C$2:AAB$1543, _xlfn.AGGREGATE(15,6,(ROW(Datensatz!C$2:C$1543)-1)/(ISTEXT(INDEX(Datensatz!C$2:AAB$1543,,MATCH("I1c", Datensatz!C$1:AAB$1,0)))), ROW(A1632)), MATCH("I1c", Datensatz!C$1:AAB$1,0)), "")</f>
        <v/>
      </c>
    </row>
    <row r="1635" spans="1:1" x14ac:dyDescent="0.25">
      <c r="A1635" t="str">
        <f>IFERROR(INDEX(Datensatz!C$2:AAB$1543, _xlfn.AGGREGATE(15,6,(ROW(Datensatz!C$2:C$1543)-1)/(ISTEXT(INDEX(Datensatz!C$2:AAB$1543,,MATCH("I1c", Datensatz!C$1:AAB$1,0)))), ROW(A1633)), MATCH("I1c", Datensatz!C$1:AAB$1,0)), "")</f>
        <v/>
      </c>
    </row>
    <row r="1636" spans="1:1" x14ac:dyDescent="0.25">
      <c r="A1636" t="str">
        <f>IFERROR(INDEX(Datensatz!C$2:AAB$1543, _xlfn.AGGREGATE(15,6,(ROW(Datensatz!C$2:C$1543)-1)/(ISTEXT(INDEX(Datensatz!C$2:AAB$1543,,MATCH("I1c", Datensatz!C$1:AAB$1,0)))), ROW(A1634)), MATCH("I1c", Datensatz!C$1:AAB$1,0)), "")</f>
        <v/>
      </c>
    </row>
    <row r="1637" spans="1:1" x14ac:dyDescent="0.25">
      <c r="A1637" t="str">
        <f>IFERROR(INDEX(Datensatz!C$2:AAB$1543, _xlfn.AGGREGATE(15,6,(ROW(Datensatz!C$2:C$1543)-1)/(ISTEXT(INDEX(Datensatz!C$2:AAB$1543,,MATCH("I1c", Datensatz!C$1:AAB$1,0)))), ROW(A1635)), MATCH("I1c", Datensatz!C$1:AAB$1,0)), "")</f>
        <v/>
      </c>
    </row>
    <row r="1638" spans="1:1" x14ac:dyDescent="0.25">
      <c r="A1638" t="str">
        <f>IFERROR(INDEX(Datensatz!C$2:AAB$1543, _xlfn.AGGREGATE(15,6,(ROW(Datensatz!C$2:C$1543)-1)/(ISTEXT(INDEX(Datensatz!C$2:AAB$1543,,MATCH("I1c", Datensatz!C$1:AAB$1,0)))), ROW(A1636)), MATCH("I1c", Datensatz!C$1:AAB$1,0)), "")</f>
        <v/>
      </c>
    </row>
    <row r="1639" spans="1:1" x14ac:dyDescent="0.25">
      <c r="A1639" t="str">
        <f>IFERROR(INDEX(Datensatz!C$2:AAB$1543, _xlfn.AGGREGATE(15,6,(ROW(Datensatz!C$2:C$1543)-1)/(ISTEXT(INDEX(Datensatz!C$2:AAB$1543,,MATCH("I1c", Datensatz!C$1:AAB$1,0)))), ROW(A1637)), MATCH("I1c", Datensatz!C$1:AAB$1,0)), "")</f>
        <v/>
      </c>
    </row>
    <row r="1640" spans="1:1" x14ac:dyDescent="0.25">
      <c r="A1640" t="str">
        <f>IFERROR(INDEX(Datensatz!C$2:AAB$1543, _xlfn.AGGREGATE(15,6,(ROW(Datensatz!C$2:C$1543)-1)/(ISTEXT(INDEX(Datensatz!C$2:AAB$1543,,MATCH("I1c", Datensatz!C$1:AAB$1,0)))), ROW(A1638)), MATCH("I1c", Datensatz!C$1:AAB$1,0)), "")</f>
        <v/>
      </c>
    </row>
    <row r="1641" spans="1:1" x14ac:dyDescent="0.25">
      <c r="A1641" t="str">
        <f>IFERROR(INDEX(Datensatz!C$2:AAB$1543, _xlfn.AGGREGATE(15,6,(ROW(Datensatz!C$2:C$1543)-1)/(ISTEXT(INDEX(Datensatz!C$2:AAB$1543,,MATCH("I1c", Datensatz!C$1:AAB$1,0)))), ROW(A1639)), MATCH("I1c", Datensatz!C$1:AAB$1,0)), "")</f>
        <v/>
      </c>
    </row>
    <row r="1642" spans="1:1" x14ac:dyDescent="0.25">
      <c r="A1642" t="str">
        <f>IFERROR(INDEX(Datensatz!C$2:AAB$1543, _xlfn.AGGREGATE(15,6,(ROW(Datensatz!C$2:C$1543)-1)/(ISTEXT(INDEX(Datensatz!C$2:AAB$1543,,MATCH("I1c", Datensatz!C$1:AAB$1,0)))), ROW(A1640)), MATCH("I1c", Datensatz!C$1:AAB$1,0)), "")</f>
        <v/>
      </c>
    </row>
    <row r="1643" spans="1:1" x14ac:dyDescent="0.25">
      <c r="A1643" t="str">
        <f>IFERROR(INDEX(Datensatz!C$2:AAB$1543, _xlfn.AGGREGATE(15,6,(ROW(Datensatz!C$2:C$1543)-1)/(ISTEXT(INDEX(Datensatz!C$2:AAB$1543,,MATCH("I1c", Datensatz!C$1:AAB$1,0)))), ROW(A1641)), MATCH("I1c", Datensatz!C$1:AAB$1,0)), "")</f>
        <v/>
      </c>
    </row>
    <row r="1644" spans="1:1" x14ac:dyDescent="0.25">
      <c r="A1644" t="str">
        <f>IFERROR(INDEX(Datensatz!C$2:AAB$1543, _xlfn.AGGREGATE(15,6,(ROW(Datensatz!C$2:C$1543)-1)/(ISTEXT(INDEX(Datensatz!C$2:AAB$1543,,MATCH("I1c", Datensatz!C$1:AAB$1,0)))), ROW(A1642)), MATCH("I1c", Datensatz!C$1:AAB$1,0)), "")</f>
        <v/>
      </c>
    </row>
    <row r="1645" spans="1:1" x14ac:dyDescent="0.25">
      <c r="A1645" t="str">
        <f>IFERROR(INDEX(Datensatz!C$2:AAB$1543, _xlfn.AGGREGATE(15,6,(ROW(Datensatz!C$2:C$1543)-1)/(ISTEXT(INDEX(Datensatz!C$2:AAB$1543,,MATCH("I1c", Datensatz!C$1:AAB$1,0)))), ROW(A1643)), MATCH("I1c", Datensatz!C$1:AAB$1,0)), "")</f>
        <v/>
      </c>
    </row>
    <row r="1646" spans="1:1" x14ac:dyDescent="0.25">
      <c r="A1646" t="str">
        <f>IFERROR(INDEX(Datensatz!C$2:AAB$1543, _xlfn.AGGREGATE(15,6,(ROW(Datensatz!C$2:C$1543)-1)/(ISTEXT(INDEX(Datensatz!C$2:AAB$1543,,MATCH("I1c", Datensatz!C$1:AAB$1,0)))), ROW(A1644)), MATCH("I1c", Datensatz!C$1:AAB$1,0)), "")</f>
        <v/>
      </c>
    </row>
    <row r="1647" spans="1:1" x14ac:dyDescent="0.25">
      <c r="A1647" t="str">
        <f>IFERROR(INDEX(Datensatz!C$2:AAB$1543, _xlfn.AGGREGATE(15,6,(ROW(Datensatz!C$2:C$1543)-1)/(ISTEXT(INDEX(Datensatz!C$2:AAB$1543,,MATCH("I1c", Datensatz!C$1:AAB$1,0)))), ROW(A1645)), MATCH("I1c", Datensatz!C$1:AAB$1,0)), "")</f>
        <v/>
      </c>
    </row>
    <row r="1648" spans="1:1" x14ac:dyDescent="0.25">
      <c r="A1648" t="str">
        <f>IFERROR(INDEX(Datensatz!C$2:AAB$1543, _xlfn.AGGREGATE(15,6,(ROW(Datensatz!C$2:C$1543)-1)/(ISTEXT(INDEX(Datensatz!C$2:AAB$1543,,MATCH("I1c", Datensatz!C$1:AAB$1,0)))), ROW(A1646)), MATCH("I1c", Datensatz!C$1:AAB$1,0)), "")</f>
        <v/>
      </c>
    </row>
    <row r="1649" spans="1:1" x14ac:dyDescent="0.25">
      <c r="A1649" t="str">
        <f>IFERROR(INDEX(Datensatz!C$2:AAB$1543, _xlfn.AGGREGATE(15,6,(ROW(Datensatz!C$2:C$1543)-1)/(ISTEXT(INDEX(Datensatz!C$2:AAB$1543,,MATCH("I1c", Datensatz!C$1:AAB$1,0)))), ROW(A1647)), MATCH("I1c", Datensatz!C$1:AAB$1,0)), "")</f>
        <v/>
      </c>
    </row>
    <row r="1650" spans="1:1" x14ac:dyDescent="0.25">
      <c r="A1650" t="str">
        <f>IFERROR(INDEX(Datensatz!C$2:AAB$1543, _xlfn.AGGREGATE(15,6,(ROW(Datensatz!C$2:C$1543)-1)/(ISTEXT(INDEX(Datensatz!C$2:AAB$1543,,MATCH("I1c", Datensatz!C$1:AAB$1,0)))), ROW(A1648)), MATCH("I1c", Datensatz!C$1:AAB$1,0)), "")</f>
        <v/>
      </c>
    </row>
    <row r="1651" spans="1:1" x14ac:dyDescent="0.25">
      <c r="A1651" t="str">
        <f>IFERROR(INDEX(Datensatz!C$2:AAB$1543, _xlfn.AGGREGATE(15,6,(ROW(Datensatz!C$2:C$1543)-1)/(ISTEXT(INDEX(Datensatz!C$2:AAB$1543,,MATCH("I1c", Datensatz!C$1:AAB$1,0)))), ROW(A1649)), MATCH("I1c", Datensatz!C$1:AAB$1,0)), "")</f>
        <v/>
      </c>
    </row>
    <row r="1652" spans="1:1" x14ac:dyDescent="0.25">
      <c r="A1652" t="str">
        <f>IFERROR(INDEX(Datensatz!C$2:AAB$1543, _xlfn.AGGREGATE(15,6,(ROW(Datensatz!C$2:C$1543)-1)/(ISTEXT(INDEX(Datensatz!C$2:AAB$1543,,MATCH("I1c", Datensatz!C$1:AAB$1,0)))), ROW(A1650)), MATCH("I1c", Datensatz!C$1:AAB$1,0)), "")</f>
        <v/>
      </c>
    </row>
    <row r="1653" spans="1:1" x14ac:dyDescent="0.25">
      <c r="A1653" t="str">
        <f>IFERROR(INDEX(Datensatz!C$2:AAB$1543, _xlfn.AGGREGATE(15,6,(ROW(Datensatz!C$2:C$1543)-1)/(ISTEXT(INDEX(Datensatz!C$2:AAB$1543,,MATCH("I1c", Datensatz!C$1:AAB$1,0)))), ROW(A1651)), MATCH("I1c", Datensatz!C$1:AAB$1,0)), "")</f>
        <v/>
      </c>
    </row>
    <row r="1654" spans="1:1" x14ac:dyDescent="0.25">
      <c r="A1654" t="str">
        <f>IFERROR(INDEX(Datensatz!C$2:AAB$1543, _xlfn.AGGREGATE(15,6,(ROW(Datensatz!C$2:C$1543)-1)/(ISTEXT(INDEX(Datensatz!C$2:AAB$1543,,MATCH("I1c", Datensatz!C$1:AAB$1,0)))), ROW(A1652)), MATCH("I1c", Datensatz!C$1:AAB$1,0)), "")</f>
        <v/>
      </c>
    </row>
    <row r="1655" spans="1:1" x14ac:dyDescent="0.25">
      <c r="A1655" t="str">
        <f>IFERROR(INDEX(Datensatz!C$2:AAB$1543, _xlfn.AGGREGATE(15,6,(ROW(Datensatz!C$2:C$1543)-1)/(ISTEXT(INDEX(Datensatz!C$2:AAB$1543,,MATCH("I1c", Datensatz!C$1:AAB$1,0)))), ROW(A1653)), MATCH("I1c", Datensatz!C$1:AAB$1,0)), "")</f>
        <v/>
      </c>
    </row>
    <row r="1656" spans="1:1" x14ac:dyDescent="0.25">
      <c r="A1656" t="str">
        <f>IFERROR(INDEX(Datensatz!C$2:AAB$1543, _xlfn.AGGREGATE(15,6,(ROW(Datensatz!C$2:C$1543)-1)/(ISTEXT(INDEX(Datensatz!C$2:AAB$1543,,MATCH("I1c", Datensatz!C$1:AAB$1,0)))), ROW(A1654)), MATCH("I1c", Datensatz!C$1:AAB$1,0)), "")</f>
        <v/>
      </c>
    </row>
    <row r="1657" spans="1:1" x14ac:dyDescent="0.25">
      <c r="A1657" t="str">
        <f>IFERROR(INDEX(Datensatz!C$2:AAB$1543, _xlfn.AGGREGATE(15,6,(ROW(Datensatz!C$2:C$1543)-1)/(ISTEXT(INDEX(Datensatz!C$2:AAB$1543,,MATCH("I1c", Datensatz!C$1:AAB$1,0)))), ROW(A1655)), MATCH("I1c", Datensatz!C$1:AAB$1,0)), "")</f>
        <v/>
      </c>
    </row>
    <row r="1658" spans="1:1" x14ac:dyDescent="0.25">
      <c r="A1658" t="str">
        <f>IFERROR(INDEX(Datensatz!C$2:AAB$1543, _xlfn.AGGREGATE(15,6,(ROW(Datensatz!C$2:C$1543)-1)/(ISTEXT(INDEX(Datensatz!C$2:AAB$1543,,MATCH("I1c", Datensatz!C$1:AAB$1,0)))), ROW(A1656)), MATCH("I1c", Datensatz!C$1:AAB$1,0)), "")</f>
        <v/>
      </c>
    </row>
    <row r="1659" spans="1:1" x14ac:dyDescent="0.25">
      <c r="A1659" t="str">
        <f>IFERROR(INDEX(Datensatz!C$2:AAB$1543, _xlfn.AGGREGATE(15,6,(ROW(Datensatz!C$2:C$1543)-1)/(ISTEXT(INDEX(Datensatz!C$2:AAB$1543,,MATCH("I1c", Datensatz!C$1:AAB$1,0)))), ROW(A1657)), MATCH("I1c", Datensatz!C$1:AAB$1,0)), "")</f>
        <v/>
      </c>
    </row>
    <row r="1660" spans="1:1" x14ac:dyDescent="0.25">
      <c r="A1660" t="str">
        <f>IFERROR(INDEX(Datensatz!C$2:AAB$1543, _xlfn.AGGREGATE(15,6,(ROW(Datensatz!C$2:C$1543)-1)/(ISTEXT(INDEX(Datensatz!C$2:AAB$1543,,MATCH("I1c", Datensatz!C$1:AAB$1,0)))), ROW(A1658)), MATCH("I1c", Datensatz!C$1:AAB$1,0)), "")</f>
        <v/>
      </c>
    </row>
    <row r="1661" spans="1:1" x14ac:dyDescent="0.25">
      <c r="A1661" t="str">
        <f>IFERROR(INDEX(Datensatz!C$2:AAB$1543, _xlfn.AGGREGATE(15,6,(ROW(Datensatz!C$2:C$1543)-1)/(ISTEXT(INDEX(Datensatz!C$2:AAB$1543,,MATCH("I1c", Datensatz!C$1:AAB$1,0)))), ROW(A1659)), MATCH("I1c", Datensatz!C$1:AAB$1,0)), "")</f>
        <v/>
      </c>
    </row>
    <row r="1662" spans="1:1" x14ac:dyDescent="0.25">
      <c r="A1662" t="str">
        <f>IFERROR(INDEX(Datensatz!C$2:AAB$1543, _xlfn.AGGREGATE(15,6,(ROW(Datensatz!C$2:C$1543)-1)/(ISTEXT(INDEX(Datensatz!C$2:AAB$1543,,MATCH("I1c", Datensatz!C$1:AAB$1,0)))), ROW(A1660)), MATCH("I1c", Datensatz!C$1:AAB$1,0)), "")</f>
        <v/>
      </c>
    </row>
    <row r="1663" spans="1:1" x14ac:dyDescent="0.25">
      <c r="A1663" t="str">
        <f>IFERROR(INDEX(Datensatz!C$2:AAB$1543, _xlfn.AGGREGATE(15,6,(ROW(Datensatz!C$2:C$1543)-1)/(ISTEXT(INDEX(Datensatz!C$2:AAB$1543,,MATCH("I1c", Datensatz!C$1:AAB$1,0)))), ROW(A1661)), MATCH("I1c", Datensatz!C$1:AAB$1,0)), "")</f>
        <v/>
      </c>
    </row>
    <row r="1664" spans="1:1" x14ac:dyDescent="0.25">
      <c r="A1664" t="str">
        <f>IFERROR(INDEX(Datensatz!C$2:AAB$1543, _xlfn.AGGREGATE(15,6,(ROW(Datensatz!C$2:C$1543)-1)/(ISTEXT(INDEX(Datensatz!C$2:AAB$1543,,MATCH("I1c", Datensatz!C$1:AAB$1,0)))), ROW(A1662)), MATCH("I1c", Datensatz!C$1:AAB$1,0)), "")</f>
        <v/>
      </c>
    </row>
    <row r="1665" spans="1:1" x14ac:dyDescent="0.25">
      <c r="A1665" t="str">
        <f>IFERROR(INDEX(Datensatz!C$2:AAB$1543, _xlfn.AGGREGATE(15,6,(ROW(Datensatz!C$2:C$1543)-1)/(ISTEXT(INDEX(Datensatz!C$2:AAB$1543,,MATCH("I1c", Datensatz!C$1:AAB$1,0)))), ROW(A1663)), MATCH("I1c", Datensatz!C$1:AAB$1,0)), "")</f>
        <v/>
      </c>
    </row>
    <row r="1666" spans="1:1" x14ac:dyDescent="0.25">
      <c r="A1666" t="str">
        <f>IFERROR(INDEX(Datensatz!C$2:AAB$1543, _xlfn.AGGREGATE(15,6,(ROW(Datensatz!C$2:C$1543)-1)/(ISTEXT(INDEX(Datensatz!C$2:AAB$1543,,MATCH("I1c", Datensatz!C$1:AAB$1,0)))), ROW(A1664)), MATCH("I1c", Datensatz!C$1:AAB$1,0)), "")</f>
        <v/>
      </c>
    </row>
    <row r="1667" spans="1:1" x14ac:dyDescent="0.25">
      <c r="A1667" t="str">
        <f>IFERROR(INDEX(Datensatz!C$2:AAB$1543, _xlfn.AGGREGATE(15,6,(ROW(Datensatz!C$2:C$1543)-1)/(ISTEXT(INDEX(Datensatz!C$2:AAB$1543,,MATCH("I1c", Datensatz!C$1:AAB$1,0)))), ROW(A1665)), MATCH("I1c", Datensatz!C$1:AAB$1,0)), "")</f>
        <v/>
      </c>
    </row>
    <row r="1668" spans="1:1" x14ac:dyDescent="0.25">
      <c r="A1668" t="str">
        <f>IFERROR(INDEX(Datensatz!C$2:AAB$1543, _xlfn.AGGREGATE(15,6,(ROW(Datensatz!C$2:C$1543)-1)/(ISTEXT(INDEX(Datensatz!C$2:AAB$1543,,MATCH("I1c", Datensatz!C$1:AAB$1,0)))), ROW(A1666)), MATCH("I1c", Datensatz!C$1:AAB$1,0)), "")</f>
        <v/>
      </c>
    </row>
    <row r="1669" spans="1:1" x14ac:dyDescent="0.25">
      <c r="A1669" t="str">
        <f>IFERROR(INDEX(Datensatz!C$2:AAB$1543, _xlfn.AGGREGATE(15,6,(ROW(Datensatz!C$2:C$1543)-1)/(ISTEXT(INDEX(Datensatz!C$2:AAB$1543,,MATCH("I1c", Datensatz!C$1:AAB$1,0)))), ROW(A1667)), MATCH("I1c", Datensatz!C$1:AAB$1,0)), "")</f>
        <v/>
      </c>
    </row>
    <row r="1670" spans="1:1" x14ac:dyDescent="0.25">
      <c r="A1670" t="str">
        <f>IFERROR(INDEX(Datensatz!C$2:AAB$1543, _xlfn.AGGREGATE(15,6,(ROW(Datensatz!C$2:C$1543)-1)/(ISTEXT(INDEX(Datensatz!C$2:AAB$1543,,MATCH("I1c", Datensatz!C$1:AAB$1,0)))), ROW(A1668)), MATCH("I1c", Datensatz!C$1:AAB$1,0)), "")</f>
        <v/>
      </c>
    </row>
    <row r="1671" spans="1:1" x14ac:dyDescent="0.25">
      <c r="A1671" t="str">
        <f>IFERROR(INDEX(Datensatz!C$2:AAB$1543, _xlfn.AGGREGATE(15,6,(ROW(Datensatz!C$2:C$1543)-1)/(ISTEXT(INDEX(Datensatz!C$2:AAB$1543,,MATCH("I1c", Datensatz!C$1:AAB$1,0)))), ROW(A1669)), MATCH("I1c", Datensatz!C$1:AAB$1,0)), "")</f>
        <v/>
      </c>
    </row>
    <row r="1672" spans="1:1" x14ac:dyDescent="0.25">
      <c r="A1672" t="str">
        <f>IFERROR(INDEX(Datensatz!C$2:AAB$1543, _xlfn.AGGREGATE(15,6,(ROW(Datensatz!C$2:C$1543)-1)/(ISTEXT(INDEX(Datensatz!C$2:AAB$1543,,MATCH("I1c", Datensatz!C$1:AAB$1,0)))), ROW(A1670)), MATCH("I1c", Datensatz!C$1:AAB$1,0)), "")</f>
        <v/>
      </c>
    </row>
    <row r="1673" spans="1:1" x14ac:dyDescent="0.25">
      <c r="A1673" t="str">
        <f>IFERROR(INDEX(Datensatz!C$2:AAB$1543, _xlfn.AGGREGATE(15,6,(ROW(Datensatz!C$2:C$1543)-1)/(ISTEXT(INDEX(Datensatz!C$2:AAB$1543,,MATCH("I1c", Datensatz!C$1:AAB$1,0)))), ROW(A1671)), MATCH("I1c", Datensatz!C$1:AAB$1,0)), "")</f>
        <v/>
      </c>
    </row>
    <row r="1674" spans="1:1" x14ac:dyDescent="0.25">
      <c r="A1674" t="str">
        <f>IFERROR(INDEX(Datensatz!C$2:AAB$1543, _xlfn.AGGREGATE(15,6,(ROW(Datensatz!C$2:C$1543)-1)/(ISTEXT(INDEX(Datensatz!C$2:AAB$1543,,MATCH("I1c", Datensatz!C$1:AAB$1,0)))), ROW(A1672)), MATCH("I1c", Datensatz!C$1:AAB$1,0)), "")</f>
        <v/>
      </c>
    </row>
    <row r="1675" spans="1:1" x14ac:dyDescent="0.25">
      <c r="A1675" t="str">
        <f>IFERROR(INDEX(Datensatz!C$2:AAB$1543, _xlfn.AGGREGATE(15,6,(ROW(Datensatz!C$2:C$1543)-1)/(ISTEXT(INDEX(Datensatz!C$2:AAB$1543,,MATCH("I1c", Datensatz!C$1:AAB$1,0)))), ROW(A1673)), MATCH("I1c", Datensatz!C$1:AAB$1,0)), "")</f>
        <v/>
      </c>
    </row>
    <row r="1676" spans="1:1" x14ac:dyDescent="0.25">
      <c r="A1676" t="str">
        <f>IFERROR(INDEX(Datensatz!C$2:AAB$1543, _xlfn.AGGREGATE(15,6,(ROW(Datensatz!C$2:C$1543)-1)/(ISTEXT(INDEX(Datensatz!C$2:AAB$1543,,MATCH("I1c", Datensatz!C$1:AAB$1,0)))), ROW(A1674)), MATCH("I1c", Datensatz!C$1:AAB$1,0)), "")</f>
        <v/>
      </c>
    </row>
    <row r="1677" spans="1:1" x14ac:dyDescent="0.25">
      <c r="A1677" t="str">
        <f>IFERROR(INDEX(Datensatz!C$2:AAB$1543, _xlfn.AGGREGATE(15,6,(ROW(Datensatz!C$2:C$1543)-1)/(ISTEXT(INDEX(Datensatz!C$2:AAB$1543,,MATCH("I1c", Datensatz!C$1:AAB$1,0)))), ROW(A1675)), MATCH("I1c", Datensatz!C$1:AAB$1,0)), "")</f>
        <v/>
      </c>
    </row>
    <row r="1678" spans="1:1" x14ac:dyDescent="0.25">
      <c r="A1678" t="str">
        <f>IFERROR(INDEX(Datensatz!C$2:AAB$1543, _xlfn.AGGREGATE(15,6,(ROW(Datensatz!C$2:C$1543)-1)/(ISTEXT(INDEX(Datensatz!C$2:AAB$1543,,MATCH("I1c", Datensatz!C$1:AAB$1,0)))), ROW(A1676)), MATCH("I1c", Datensatz!C$1:AAB$1,0)), "")</f>
        <v/>
      </c>
    </row>
    <row r="1679" spans="1:1" x14ac:dyDescent="0.25">
      <c r="A1679" t="str">
        <f>IFERROR(INDEX(Datensatz!C$2:AAB$1543, _xlfn.AGGREGATE(15,6,(ROW(Datensatz!C$2:C$1543)-1)/(ISTEXT(INDEX(Datensatz!C$2:AAB$1543,,MATCH("I1c", Datensatz!C$1:AAB$1,0)))), ROW(A1677)), MATCH("I1c", Datensatz!C$1:AAB$1,0)), "")</f>
        <v/>
      </c>
    </row>
    <row r="1680" spans="1:1" x14ac:dyDescent="0.25">
      <c r="A1680" t="str">
        <f>IFERROR(INDEX(Datensatz!C$2:AAB$1543, _xlfn.AGGREGATE(15,6,(ROW(Datensatz!C$2:C$1543)-1)/(ISTEXT(INDEX(Datensatz!C$2:AAB$1543,,MATCH("I1c", Datensatz!C$1:AAB$1,0)))), ROW(A1678)), MATCH("I1c", Datensatz!C$1:AAB$1,0)), "")</f>
        <v/>
      </c>
    </row>
    <row r="1681" spans="1:1" x14ac:dyDescent="0.25">
      <c r="A1681" t="str">
        <f>IFERROR(INDEX(Datensatz!C$2:AAB$1543, _xlfn.AGGREGATE(15,6,(ROW(Datensatz!C$2:C$1543)-1)/(ISTEXT(INDEX(Datensatz!C$2:AAB$1543,,MATCH("I1c", Datensatz!C$1:AAB$1,0)))), ROW(A1679)), MATCH("I1c", Datensatz!C$1:AAB$1,0)), "")</f>
        <v/>
      </c>
    </row>
    <row r="1682" spans="1:1" x14ac:dyDescent="0.25">
      <c r="A1682" t="str">
        <f>IFERROR(INDEX(Datensatz!C$2:AAB$1543, _xlfn.AGGREGATE(15,6,(ROW(Datensatz!C$2:C$1543)-1)/(ISTEXT(INDEX(Datensatz!C$2:AAB$1543,,MATCH("I1c", Datensatz!C$1:AAB$1,0)))), ROW(A1680)), MATCH("I1c", Datensatz!C$1:AAB$1,0)), "")</f>
        <v/>
      </c>
    </row>
    <row r="1683" spans="1:1" x14ac:dyDescent="0.25">
      <c r="A1683" t="str">
        <f>IFERROR(INDEX(Datensatz!C$2:AAB$1543, _xlfn.AGGREGATE(15,6,(ROW(Datensatz!C$2:C$1543)-1)/(ISTEXT(INDEX(Datensatz!C$2:AAB$1543,,MATCH("I1c", Datensatz!C$1:AAB$1,0)))), ROW(A1681)), MATCH("I1c", Datensatz!C$1:AAB$1,0)), "")</f>
        <v/>
      </c>
    </row>
    <row r="1684" spans="1:1" x14ac:dyDescent="0.25">
      <c r="A1684" t="str">
        <f>IFERROR(INDEX(Datensatz!C$2:AAB$1543, _xlfn.AGGREGATE(15,6,(ROW(Datensatz!C$2:C$1543)-1)/(ISTEXT(INDEX(Datensatz!C$2:AAB$1543,,MATCH("I1c", Datensatz!C$1:AAB$1,0)))), ROW(A1682)), MATCH("I1c", Datensatz!C$1:AAB$1,0)), "")</f>
        <v/>
      </c>
    </row>
    <row r="1685" spans="1:1" x14ac:dyDescent="0.25">
      <c r="A1685" t="str">
        <f>IFERROR(INDEX(Datensatz!C$2:AAB$1543, _xlfn.AGGREGATE(15,6,(ROW(Datensatz!C$2:C$1543)-1)/(ISTEXT(INDEX(Datensatz!C$2:AAB$1543,,MATCH("I1c", Datensatz!C$1:AAB$1,0)))), ROW(A1683)), MATCH("I1c", Datensatz!C$1:AAB$1,0)), "")</f>
        <v/>
      </c>
    </row>
    <row r="1686" spans="1:1" x14ac:dyDescent="0.25">
      <c r="A1686" t="str">
        <f>IFERROR(INDEX(Datensatz!C$2:AAB$1543, _xlfn.AGGREGATE(15,6,(ROW(Datensatz!C$2:C$1543)-1)/(ISTEXT(INDEX(Datensatz!C$2:AAB$1543,,MATCH("I1c", Datensatz!C$1:AAB$1,0)))), ROW(A1684)), MATCH("I1c", Datensatz!C$1:AAB$1,0)), "")</f>
        <v/>
      </c>
    </row>
    <row r="1687" spans="1:1" x14ac:dyDescent="0.25">
      <c r="A1687" t="str">
        <f>IFERROR(INDEX(Datensatz!C$2:AAB$1543, _xlfn.AGGREGATE(15,6,(ROW(Datensatz!C$2:C$1543)-1)/(ISTEXT(INDEX(Datensatz!C$2:AAB$1543,,MATCH("I1c", Datensatz!C$1:AAB$1,0)))), ROW(A1685)), MATCH("I1c", Datensatz!C$1:AAB$1,0)), "")</f>
        <v/>
      </c>
    </row>
    <row r="1688" spans="1:1" x14ac:dyDescent="0.25">
      <c r="A1688" t="str">
        <f>IFERROR(INDEX(Datensatz!C$2:AAB$1543, _xlfn.AGGREGATE(15,6,(ROW(Datensatz!C$2:C$1543)-1)/(ISTEXT(INDEX(Datensatz!C$2:AAB$1543,,MATCH("I1c", Datensatz!C$1:AAB$1,0)))), ROW(A1686)), MATCH("I1c", Datensatz!C$1:AAB$1,0)), "")</f>
        <v/>
      </c>
    </row>
    <row r="1689" spans="1:1" x14ac:dyDescent="0.25">
      <c r="A1689" t="str">
        <f>IFERROR(INDEX(Datensatz!C$2:AAB$1543, _xlfn.AGGREGATE(15,6,(ROW(Datensatz!C$2:C$1543)-1)/(ISTEXT(INDEX(Datensatz!C$2:AAB$1543,,MATCH("I1c", Datensatz!C$1:AAB$1,0)))), ROW(A1687)), MATCH("I1c", Datensatz!C$1:AAB$1,0)), "")</f>
        <v/>
      </c>
    </row>
    <row r="1690" spans="1:1" x14ac:dyDescent="0.25">
      <c r="A1690" t="str">
        <f>IFERROR(INDEX(Datensatz!C$2:AAB$1543, _xlfn.AGGREGATE(15,6,(ROW(Datensatz!C$2:C$1543)-1)/(ISTEXT(INDEX(Datensatz!C$2:AAB$1543,,MATCH("I1c", Datensatz!C$1:AAB$1,0)))), ROW(A1688)), MATCH("I1c", Datensatz!C$1:AAB$1,0)), "")</f>
        <v/>
      </c>
    </row>
    <row r="1691" spans="1:1" x14ac:dyDescent="0.25">
      <c r="A1691" t="str">
        <f>IFERROR(INDEX(Datensatz!C$2:AAB$1543, _xlfn.AGGREGATE(15,6,(ROW(Datensatz!C$2:C$1543)-1)/(ISTEXT(INDEX(Datensatz!C$2:AAB$1543,,MATCH("I1c", Datensatz!C$1:AAB$1,0)))), ROW(A1689)), MATCH("I1c", Datensatz!C$1:AAB$1,0)), "")</f>
        <v/>
      </c>
    </row>
    <row r="1692" spans="1:1" x14ac:dyDescent="0.25">
      <c r="A1692" t="str">
        <f>IFERROR(INDEX(Datensatz!C$2:AAB$1543, _xlfn.AGGREGATE(15,6,(ROW(Datensatz!C$2:C$1543)-1)/(ISTEXT(INDEX(Datensatz!C$2:AAB$1543,,MATCH("I1c", Datensatz!C$1:AAB$1,0)))), ROW(A1690)), MATCH("I1c", Datensatz!C$1:AAB$1,0)), "")</f>
        <v/>
      </c>
    </row>
    <row r="1693" spans="1:1" x14ac:dyDescent="0.25">
      <c r="A1693" t="str">
        <f>IFERROR(INDEX(Datensatz!C$2:AAB$1543, _xlfn.AGGREGATE(15,6,(ROW(Datensatz!C$2:C$1543)-1)/(ISTEXT(INDEX(Datensatz!C$2:AAB$1543,,MATCH("I1c", Datensatz!C$1:AAB$1,0)))), ROW(A1691)), MATCH("I1c", Datensatz!C$1:AAB$1,0)), "")</f>
        <v/>
      </c>
    </row>
    <row r="1694" spans="1:1" x14ac:dyDescent="0.25">
      <c r="A1694" t="str">
        <f>IFERROR(INDEX(Datensatz!C$2:AAB$1543, _xlfn.AGGREGATE(15,6,(ROW(Datensatz!C$2:C$1543)-1)/(ISTEXT(INDEX(Datensatz!C$2:AAB$1543,,MATCH("I1c", Datensatz!C$1:AAB$1,0)))), ROW(A1692)), MATCH("I1c", Datensatz!C$1:AAB$1,0)), "")</f>
        <v/>
      </c>
    </row>
    <row r="1695" spans="1:1" x14ac:dyDescent="0.25">
      <c r="A1695" t="str">
        <f>IFERROR(INDEX(Datensatz!C$2:AAB$1543, _xlfn.AGGREGATE(15,6,(ROW(Datensatz!C$2:C$1543)-1)/(ISTEXT(INDEX(Datensatz!C$2:AAB$1543,,MATCH("I1c", Datensatz!C$1:AAB$1,0)))), ROW(A1693)), MATCH("I1c", Datensatz!C$1:AAB$1,0)), "")</f>
        <v/>
      </c>
    </row>
    <row r="1696" spans="1:1" x14ac:dyDescent="0.25">
      <c r="A1696" t="str">
        <f>IFERROR(INDEX(Datensatz!C$2:AAB$1543, _xlfn.AGGREGATE(15,6,(ROW(Datensatz!C$2:C$1543)-1)/(ISTEXT(INDEX(Datensatz!C$2:AAB$1543,,MATCH("I1c", Datensatz!C$1:AAB$1,0)))), ROW(A1694)), MATCH("I1c", Datensatz!C$1:AAB$1,0)), "")</f>
        <v/>
      </c>
    </row>
    <row r="1697" spans="1:1" x14ac:dyDescent="0.25">
      <c r="A1697" t="str">
        <f>IFERROR(INDEX(Datensatz!C$2:AAB$1543, _xlfn.AGGREGATE(15,6,(ROW(Datensatz!C$2:C$1543)-1)/(ISTEXT(INDEX(Datensatz!C$2:AAB$1543,,MATCH("I1c", Datensatz!C$1:AAB$1,0)))), ROW(A1695)), MATCH("I1c", Datensatz!C$1:AAB$1,0)), "")</f>
        <v/>
      </c>
    </row>
    <row r="1698" spans="1:1" x14ac:dyDescent="0.25">
      <c r="A1698" t="str">
        <f>IFERROR(INDEX(Datensatz!C$2:AAB$1543, _xlfn.AGGREGATE(15,6,(ROW(Datensatz!C$2:C$1543)-1)/(ISTEXT(INDEX(Datensatz!C$2:AAB$1543,,MATCH("I1c", Datensatz!C$1:AAB$1,0)))), ROW(A1696)), MATCH("I1c", Datensatz!C$1:AAB$1,0)), "")</f>
        <v/>
      </c>
    </row>
    <row r="1699" spans="1:1" x14ac:dyDescent="0.25">
      <c r="A1699" t="str">
        <f>IFERROR(INDEX(Datensatz!C$2:AAB$1543, _xlfn.AGGREGATE(15,6,(ROW(Datensatz!C$2:C$1543)-1)/(ISTEXT(INDEX(Datensatz!C$2:AAB$1543,,MATCH("I1c", Datensatz!C$1:AAB$1,0)))), ROW(A1697)), MATCH("I1c", Datensatz!C$1:AAB$1,0)), "")</f>
        <v/>
      </c>
    </row>
    <row r="1700" spans="1:1" x14ac:dyDescent="0.25">
      <c r="A1700" t="str">
        <f>IFERROR(INDEX(Datensatz!C$2:AAB$1543, _xlfn.AGGREGATE(15,6,(ROW(Datensatz!C$2:C$1543)-1)/(ISTEXT(INDEX(Datensatz!C$2:AAB$1543,,MATCH("I1c", Datensatz!C$1:AAB$1,0)))), ROW(A1698)), MATCH("I1c", Datensatz!C$1:AAB$1,0)), "")</f>
        <v/>
      </c>
    </row>
    <row r="1701" spans="1:1" x14ac:dyDescent="0.25">
      <c r="A1701" t="str">
        <f>IFERROR(INDEX(Datensatz!C$2:AAB$1543, _xlfn.AGGREGATE(15,6,(ROW(Datensatz!C$2:C$1543)-1)/(ISTEXT(INDEX(Datensatz!C$2:AAB$1543,,MATCH("I1c", Datensatz!C$1:AAB$1,0)))), ROW(A1699)), MATCH("I1c", Datensatz!C$1:AAB$1,0)), "")</f>
        <v/>
      </c>
    </row>
    <row r="1702" spans="1:1" x14ac:dyDescent="0.25">
      <c r="A1702" t="str">
        <f>IFERROR(INDEX(Datensatz!C$2:AAB$1543, _xlfn.AGGREGATE(15,6,(ROW(Datensatz!C$2:C$1543)-1)/(ISTEXT(INDEX(Datensatz!C$2:AAB$1543,,MATCH("I1c", Datensatz!C$1:AAB$1,0)))), ROW(A1700)), MATCH("I1c", Datensatz!C$1:AAB$1,0)), "")</f>
        <v/>
      </c>
    </row>
    <row r="1703" spans="1:1" x14ac:dyDescent="0.25">
      <c r="A1703" t="str">
        <f>IFERROR(INDEX(Datensatz!C$2:AAB$1543, _xlfn.AGGREGATE(15,6,(ROW(Datensatz!C$2:C$1543)-1)/(ISTEXT(INDEX(Datensatz!C$2:AAB$1543,,MATCH("I1c", Datensatz!C$1:AAB$1,0)))), ROW(A1701)), MATCH("I1c", Datensatz!C$1:AAB$1,0)), "")</f>
        <v/>
      </c>
    </row>
    <row r="1704" spans="1:1" x14ac:dyDescent="0.25">
      <c r="A1704" t="str">
        <f>IFERROR(INDEX(Datensatz!C$2:AAB$1543, _xlfn.AGGREGATE(15,6,(ROW(Datensatz!C$2:C$1543)-1)/(ISTEXT(INDEX(Datensatz!C$2:AAB$1543,,MATCH("I1c", Datensatz!C$1:AAB$1,0)))), ROW(A1702)), MATCH("I1c", Datensatz!C$1:AAB$1,0)), "")</f>
        <v/>
      </c>
    </row>
    <row r="1705" spans="1:1" x14ac:dyDescent="0.25">
      <c r="A1705" t="str">
        <f>IFERROR(INDEX(Datensatz!C$2:AAB$1543, _xlfn.AGGREGATE(15,6,(ROW(Datensatz!C$2:C$1543)-1)/(ISTEXT(INDEX(Datensatz!C$2:AAB$1543,,MATCH("I1c", Datensatz!C$1:AAB$1,0)))), ROW(A1703)), MATCH("I1c", Datensatz!C$1:AAB$1,0)), "")</f>
        <v/>
      </c>
    </row>
    <row r="1706" spans="1:1" x14ac:dyDescent="0.25">
      <c r="A1706" t="str">
        <f>IFERROR(INDEX(Datensatz!C$2:AAB$1543, _xlfn.AGGREGATE(15,6,(ROW(Datensatz!C$2:C$1543)-1)/(ISTEXT(INDEX(Datensatz!C$2:AAB$1543,,MATCH("I1c", Datensatz!C$1:AAB$1,0)))), ROW(A1704)), MATCH("I1c", Datensatz!C$1:AAB$1,0)), "")</f>
        <v/>
      </c>
    </row>
    <row r="1707" spans="1:1" x14ac:dyDescent="0.25">
      <c r="A1707" t="str">
        <f>IFERROR(INDEX(Datensatz!C$2:AAB$1543, _xlfn.AGGREGATE(15,6,(ROW(Datensatz!C$2:C$1543)-1)/(ISTEXT(INDEX(Datensatz!C$2:AAB$1543,,MATCH("I1c", Datensatz!C$1:AAB$1,0)))), ROW(A1705)), MATCH("I1c", Datensatz!C$1:AAB$1,0)), "")</f>
        <v/>
      </c>
    </row>
    <row r="1708" spans="1:1" x14ac:dyDescent="0.25">
      <c r="A1708" t="str">
        <f>IFERROR(INDEX(Datensatz!C$2:AAB$1543, _xlfn.AGGREGATE(15,6,(ROW(Datensatz!C$2:C$1543)-1)/(ISTEXT(INDEX(Datensatz!C$2:AAB$1543,,MATCH("I1c", Datensatz!C$1:AAB$1,0)))), ROW(A1706)), MATCH("I1c", Datensatz!C$1:AAB$1,0)), "")</f>
        <v/>
      </c>
    </row>
    <row r="1709" spans="1:1" x14ac:dyDescent="0.25">
      <c r="A1709" t="str">
        <f>IFERROR(INDEX(Datensatz!C$2:AAB$1543, _xlfn.AGGREGATE(15,6,(ROW(Datensatz!C$2:C$1543)-1)/(ISTEXT(INDEX(Datensatz!C$2:AAB$1543,,MATCH("I1c", Datensatz!C$1:AAB$1,0)))), ROW(A1707)), MATCH("I1c", Datensatz!C$1:AAB$1,0)), "")</f>
        <v/>
      </c>
    </row>
    <row r="1710" spans="1:1" x14ac:dyDescent="0.25">
      <c r="A1710" t="str">
        <f>IFERROR(INDEX(Datensatz!C$2:AAB$1543, _xlfn.AGGREGATE(15,6,(ROW(Datensatz!C$2:C$1543)-1)/(ISTEXT(INDEX(Datensatz!C$2:AAB$1543,,MATCH("I1c", Datensatz!C$1:AAB$1,0)))), ROW(A1708)), MATCH("I1c", Datensatz!C$1:AAB$1,0)), "")</f>
        <v/>
      </c>
    </row>
    <row r="1711" spans="1:1" x14ac:dyDescent="0.25">
      <c r="A1711" t="str">
        <f>IFERROR(INDEX(Datensatz!C$2:AAB$1543, _xlfn.AGGREGATE(15,6,(ROW(Datensatz!C$2:C$1543)-1)/(ISTEXT(INDEX(Datensatz!C$2:AAB$1543,,MATCH("I1c", Datensatz!C$1:AAB$1,0)))), ROW(A1709)), MATCH("I1c", Datensatz!C$1:AAB$1,0)), "")</f>
        <v/>
      </c>
    </row>
    <row r="1712" spans="1:1" x14ac:dyDescent="0.25">
      <c r="A1712" t="str">
        <f>IFERROR(INDEX(Datensatz!C$2:AAB$1543, _xlfn.AGGREGATE(15,6,(ROW(Datensatz!C$2:C$1543)-1)/(ISTEXT(INDEX(Datensatz!C$2:AAB$1543,,MATCH("I1c", Datensatz!C$1:AAB$1,0)))), ROW(A1710)), MATCH("I1c", Datensatz!C$1:AAB$1,0)), "")</f>
        <v/>
      </c>
    </row>
    <row r="1713" spans="1:1" x14ac:dyDescent="0.25">
      <c r="A1713" t="str">
        <f>IFERROR(INDEX(Datensatz!C$2:AAB$1543, _xlfn.AGGREGATE(15,6,(ROW(Datensatz!C$2:C$1543)-1)/(ISTEXT(INDEX(Datensatz!C$2:AAB$1543,,MATCH("I1c", Datensatz!C$1:AAB$1,0)))), ROW(A1711)), MATCH("I1c", Datensatz!C$1:AAB$1,0)), "")</f>
        <v/>
      </c>
    </row>
    <row r="1714" spans="1:1" x14ac:dyDescent="0.25">
      <c r="A1714" t="str">
        <f>IFERROR(INDEX(Datensatz!C$2:AAB$1543, _xlfn.AGGREGATE(15,6,(ROW(Datensatz!C$2:C$1543)-1)/(ISTEXT(INDEX(Datensatz!C$2:AAB$1543,,MATCH("I1c", Datensatz!C$1:AAB$1,0)))), ROW(A1712)), MATCH("I1c", Datensatz!C$1:AAB$1,0)), "")</f>
        <v/>
      </c>
    </row>
    <row r="1715" spans="1:1" x14ac:dyDescent="0.25">
      <c r="A1715" t="str">
        <f>IFERROR(INDEX(Datensatz!C$2:AAB$1543, _xlfn.AGGREGATE(15,6,(ROW(Datensatz!C$2:C$1543)-1)/(ISTEXT(INDEX(Datensatz!C$2:AAB$1543,,MATCH("I1c", Datensatz!C$1:AAB$1,0)))), ROW(A1713)), MATCH("I1c", Datensatz!C$1:AAB$1,0)), "")</f>
        <v/>
      </c>
    </row>
    <row r="1716" spans="1:1" x14ac:dyDescent="0.25">
      <c r="A1716" t="str">
        <f>IFERROR(INDEX(Datensatz!C$2:AAB$1543, _xlfn.AGGREGATE(15,6,(ROW(Datensatz!C$2:C$1543)-1)/(ISTEXT(INDEX(Datensatz!C$2:AAB$1543,,MATCH("I1c", Datensatz!C$1:AAB$1,0)))), ROW(A1714)), MATCH("I1c", Datensatz!C$1:AAB$1,0)), "")</f>
        <v/>
      </c>
    </row>
    <row r="1717" spans="1:1" x14ac:dyDescent="0.25">
      <c r="A1717" t="str">
        <f>IFERROR(INDEX(Datensatz!C$2:AAB$1543, _xlfn.AGGREGATE(15,6,(ROW(Datensatz!C$2:C$1543)-1)/(ISTEXT(INDEX(Datensatz!C$2:AAB$1543,,MATCH("I1c", Datensatz!C$1:AAB$1,0)))), ROW(A1715)), MATCH("I1c", Datensatz!C$1:AAB$1,0)), "")</f>
        <v/>
      </c>
    </row>
    <row r="1718" spans="1:1" x14ac:dyDescent="0.25">
      <c r="A1718" t="str">
        <f>IFERROR(INDEX(Datensatz!C$2:AAB$1543, _xlfn.AGGREGATE(15,6,(ROW(Datensatz!C$2:C$1543)-1)/(ISTEXT(INDEX(Datensatz!C$2:AAB$1543,,MATCH("I1c", Datensatz!C$1:AAB$1,0)))), ROW(A1716)), MATCH("I1c", Datensatz!C$1:AAB$1,0)), "")</f>
        <v/>
      </c>
    </row>
    <row r="1719" spans="1:1" x14ac:dyDescent="0.25">
      <c r="A1719" t="str">
        <f>IFERROR(INDEX(Datensatz!C$2:AAB$1543, _xlfn.AGGREGATE(15,6,(ROW(Datensatz!C$2:C$1543)-1)/(ISTEXT(INDEX(Datensatz!C$2:AAB$1543,,MATCH("I1c", Datensatz!C$1:AAB$1,0)))), ROW(A1717)), MATCH("I1c", Datensatz!C$1:AAB$1,0)), "")</f>
        <v/>
      </c>
    </row>
    <row r="1720" spans="1:1" x14ac:dyDescent="0.25">
      <c r="A1720" t="str">
        <f>IFERROR(INDEX(Datensatz!C$2:AAB$1543, _xlfn.AGGREGATE(15,6,(ROW(Datensatz!C$2:C$1543)-1)/(ISTEXT(INDEX(Datensatz!C$2:AAB$1543,,MATCH("I1c", Datensatz!C$1:AAB$1,0)))), ROW(A1718)), MATCH("I1c", Datensatz!C$1:AAB$1,0)), "")</f>
        <v/>
      </c>
    </row>
    <row r="1721" spans="1:1" x14ac:dyDescent="0.25">
      <c r="A1721" t="str">
        <f>IFERROR(INDEX(Datensatz!C$2:AAB$1543, _xlfn.AGGREGATE(15,6,(ROW(Datensatz!C$2:C$1543)-1)/(ISTEXT(INDEX(Datensatz!C$2:AAB$1543,,MATCH("I1c", Datensatz!C$1:AAB$1,0)))), ROW(A1719)), MATCH("I1c", Datensatz!C$1:AAB$1,0)), "")</f>
        <v/>
      </c>
    </row>
    <row r="1722" spans="1:1" x14ac:dyDescent="0.25">
      <c r="A1722" t="str">
        <f>IFERROR(INDEX(Datensatz!C$2:AAB$1543, _xlfn.AGGREGATE(15,6,(ROW(Datensatz!C$2:C$1543)-1)/(ISTEXT(INDEX(Datensatz!C$2:AAB$1543,,MATCH("I1c", Datensatz!C$1:AAB$1,0)))), ROW(A1720)), MATCH("I1c", Datensatz!C$1:AAB$1,0)), "")</f>
        <v/>
      </c>
    </row>
    <row r="1723" spans="1:1" x14ac:dyDescent="0.25">
      <c r="A1723" t="str">
        <f>IFERROR(INDEX(Datensatz!C$2:AAB$1543, _xlfn.AGGREGATE(15,6,(ROW(Datensatz!C$2:C$1543)-1)/(ISTEXT(INDEX(Datensatz!C$2:AAB$1543,,MATCH("I1c", Datensatz!C$1:AAB$1,0)))), ROW(A1721)), MATCH("I1c", Datensatz!C$1:AAB$1,0)), "")</f>
        <v/>
      </c>
    </row>
    <row r="1724" spans="1:1" x14ac:dyDescent="0.25">
      <c r="A1724" t="str">
        <f>IFERROR(INDEX(Datensatz!C$2:AAB$1543, _xlfn.AGGREGATE(15,6,(ROW(Datensatz!C$2:C$1543)-1)/(ISTEXT(INDEX(Datensatz!C$2:AAB$1543,,MATCH("I1c", Datensatz!C$1:AAB$1,0)))), ROW(A1722)), MATCH("I1c", Datensatz!C$1:AAB$1,0)), "")</f>
        <v/>
      </c>
    </row>
    <row r="1725" spans="1:1" x14ac:dyDescent="0.25">
      <c r="A1725" t="str">
        <f>IFERROR(INDEX(Datensatz!C$2:AAB$1543, _xlfn.AGGREGATE(15,6,(ROW(Datensatz!C$2:C$1543)-1)/(ISTEXT(INDEX(Datensatz!C$2:AAB$1543,,MATCH("I1c", Datensatz!C$1:AAB$1,0)))), ROW(A1723)), MATCH("I1c", Datensatz!C$1:AAB$1,0)), "")</f>
        <v/>
      </c>
    </row>
    <row r="1726" spans="1:1" x14ac:dyDescent="0.25">
      <c r="A1726" t="str">
        <f>IFERROR(INDEX(Datensatz!C$2:AAB$1543, _xlfn.AGGREGATE(15,6,(ROW(Datensatz!C$2:C$1543)-1)/(ISTEXT(INDEX(Datensatz!C$2:AAB$1543,,MATCH("I1c", Datensatz!C$1:AAB$1,0)))), ROW(A1724)), MATCH("I1c", Datensatz!C$1:AAB$1,0)), "")</f>
        <v/>
      </c>
    </row>
    <row r="1727" spans="1:1" x14ac:dyDescent="0.25">
      <c r="A1727" t="str">
        <f>IFERROR(INDEX(Datensatz!C$2:AAB$1543, _xlfn.AGGREGATE(15,6,(ROW(Datensatz!C$2:C$1543)-1)/(ISTEXT(INDEX(Datensatz!C$2:AAB$1543,,MATCH("I1c", Datensatz!C$1:AAB$1,0)))), ROW(A1725)), MATCH("I1c", Datensatz!C$1:AAB$1,0)), "")</f>
        <v/>
      </c>
    </row>
    <row r="1728" spans="1:1" x14ac:dyDescent="0.25">
      <c r="A1728" t="str">
        <f>IFERROR(INDEX(Datensatz!C$2:AAB$1543, _xlfn.AGGREGATE(15,6,(ROW(Datensatz!C$2:C$1543)-1)/(ISTEXT(INDEX(Datensatz!C$2:AAB$1543,,MATCH("I1c", Datensatz!C$1:AAB$1,0)))), ROW(A1726)), MATCH("I1c", Datensatz!C$1:AAB$1,0)), "")</f>
        <v/>
      </c>
    </row>
    <row r="1729" spans="1:1" x14ac:dyDescent="0.25">
      <c r="A1729" t="str">
        <f>IFERROR(INDEX(Datensatz!C$2:AAB$1543, _xlfn.AGGREGATE(15,6,(ROW(Datensatz!C$2:C$1543)-1)/(ISTEXT(INDEX(Datensatz!C$2:AAB$1543,,MATCH("I1c", Datensatz!C$1:AAB$1,0)))), ROW(A1727)), MATCH("I1c", Datensatz!C$1:AAB$1,0)), "")</f>
        <v/>
      </c>
    </row>
    <row r="1730" spans="1:1" x14ac:dyDescent="0.25">
      <c r="A1730" t="str">
        <f>IFERROR(INDEX(Datensatz!C$2:AAB$1543, _xlfn.AGGREGATE(15,6,(ROW(Datensatz!C$2:C$1543)-1)/(ISTEXT(INDEX(Datensatz!C$2:AAB$1543,,MATCH("I1c", Datensatz!C$1:AAB$1,0)))), ROW(A1728)), MATCH("I1c", Datensatz!C$1:AAB$1,0)), "")</f>
        <v/>
      </c>
    </row>
    <row r="1731" spans="1:1" x14ac:dyDescent="0.25">
      <c r="A1731" t="str">
        <f>IFERROR(INDEX(Datensatz!C$2:AAB$1543, _xlfn.AGGREGATE(15,6,(ROW(Datensatz!C$2:C$1543)-1)/(ISTEXT(INDEX(Datensatz!C$2:AAB$1543,,MATCH("I1c", Datensatz!C$1:AAB$1,0)))), ROW(A1729)), MATCH("I1c", Datensatz!C$1:AAB$1,0)), "")</f>
        <v/>
      </c>
    </row>
    <row r="1732" spans="1:1" x14ac:dyDescent="0.25">
      <c r="A1732" t="str">
        <f>IFERROR(INDEX(Datensatz!C$2:AAB$1543, _xlfn.AGGREGATE(15,6,(ROW(Datensatz!C$2:C$1543)-1)/(ISTEXT(INDEX(Datensatz!C$2:AAB$1543,,MATCH("I1c", Datensatz!C$1:AAB$1,0)))), ROW(A1730)), MATCH("I1c", Datensatz!C$1:AAB$1,0)), "")</f>
        <v/>
      </c>
    </row>
    <row r="1733" spans="1:1" x14ac:dyDescent="0.25">
      <c r="A1733" t="str">
        <f>IFERROR(INDEX(Datensatz!C$2:AAB$1543, _xlfn.AGGREGATE(15,6,(ROW(Datensatz!C$2:C$1543)-1)/(ISTEXT(INDEX(Datensatz!C$2:AAB$1543,,MATCH("I1c", Datensatz!C$1:AAB$1,0)))), ROW(A1731)), MATCH("I1c", Datensatz!C$1:AAB$1,0)), "")</f>
        <v/>
      </c>
    </row>
    <row r="1734" spans="1:1" x14ac:dyDescent="0.25">
      <c r="A1734" t="str">
        <f>IFERROR(INDEX(Datensatz!C$2:AAB$1543, _xlfn.AGGREGATE(15,6,(ROW(Datensatz!C$2:C$1543)-1)/(ISTEXT(INDEX(Datensatz!C$2:AAB$1543,,MATCH("I1c", Datensatz!C$1:AAB$1,0)))), ROW(A1732)), MATCH("I1c", Datensatz!C$1:AAB$1,0)), "")</f>
        <v/>
      </c>
    </row>
    <row r="1735" spans="1:1" x14ac:dyDescent="0.25">
      <c r="A1735" t="str">
        <f>IFERROR(INDEX(Datensatz!C$2:AAB$1543, _xlfn.AGGREGATE(15,6,(ROW(Datensatz!C$2:C$1543)-1)/(ISTEXT(INDEX(Datensatz!C$2:AAB$1543,,MATCH("I1c", Datensatz!C$1:AAB$1,0)))), ROW(A1733)), MATCH("I1c", Datensatz!C$1:AAB$1,0)), "")</f>
        <v/>
      </c>
    </row>
    <row r="1736" spans="1:1" x14ac:dyDescent="0.25">
      <c r="A1736" t="str">
        <f>IFERROR(INDEX(Datensatz!C$2:AAB$1543, _xlfn.AGGREGATE(15,6,(ROW(Datensatz!C$2:C$1543)-1)/(ISTEXT(INDEX(Datensatz!C$2:AAB$1543,,MATCH("I1c", Datensatz!C$1:AAB$1,0)))), ROW(A1734)), MATCH("I1c", Datensatz!C$1:AAB$1,0)), "")</f>
        <v/>
      </c>
    </row>
    <row r="1737" spans="1:1" x14ac:dyDescent="0.25">
      <c r="A1737" t="str">
        <f>IFERROR(INDEX(Datensatz!C$2:AAB$1543, _xlfn.AGGREGATE(15,6,(ROW(Datensatz!C$2:C$1543)-1)/(ISTEXT(INDEX(Datensatz!C$2:AAB$1543,,MATCH("I1c", Datensatz!C$1:AAB$1,0)))), ROW(A1735)), MATCH("I1c", Datensatz!C$1:AAB$1,0)), "")</f>
        <v/>
      </c>
    </row>
    <row r="1738" spans="1:1" x14ac:dyDescent="0.25">
      <c r="A1738" t="str">
        <f>IFERROR(INDEX(Datensatz!C$2:AAB$1543, _xlfn.AGGREGATE(15,6,(ROW(Datensatz!C$2:C$1543)-1)/(ISTEXT(INDEX(Datensatz!C$2:AAB$1543,,MATCH("I1c", Datensatz!C$1:AAB$1,0)))), ROW(A1736)), MATCH("I1c", Datensatz!C$1:AAB$1,0)), "")</f>
        <v/>
      </c>
    </row>
    <row r="1739" spans="1:1" x14ac:dyDescent="0.25">
      <c r="A1739" t="str">
        <f>IFERROR(INDEX(Datensatz!C$2:AAB$1543, _xlfn.AGGREGATE(15,6,(ROW(Datensatz!C$2:C$1543)-1)/(ISTEXT(INDEX(Datensatz!C$2:AAB$1543,,MATCH("I1c", Datensatz!C$1:AAB$1,0)))), ROW(A1737)), MATCH("I1c", Datensatz!C$1:AAB$1,0)), "")</f>
        <v/>
      </c>
    </row>
    <row r="1740" spans="1:1" x14ac:dyDescent="0.25">
      <c r="A1740" t="str">
        <f>IFERROR(INDEX(Datensatz!C$2:AAB$1543, _xlfn.AGGREGATE(15,6,(ROW(Datensatz!C$2:C$1543)-1)/(ISTEXT(INDEX(Datensatz!C$2:AAB$1543,,MATCH("I1c", Datensatz!C$1:AAB$1,0)))), ROW(A1738)), MATCH("I1c", Datensatz!C$1:AAB$1,0)), "")</f>
        <v/>
      </c>
    </row>
    <row r="1741" spans="1:1" x14ac:dyDescent="0.25">
      <c r="A1741" t="str">
        <f>IFERROR(INDEX(Datensatz!C$2:AAB$1543, _xlfn.AGGREGATE(15,6,(ROW(Datensatz!C$2:C$1543)-1)/(ISTEXT(INDEX(Datensatz!C$2:AAB$1543,,MATCH("I1c", Datensatz!C$1:AAB$1,0)))), ROW(A1739)), MATCH("I1c", Datensatz!C$1:AAB$1,0)), "")</f>
        <v/>
      </c>
    </row>
    <row r="1742" spans="1:1" x14ac:dyDescent="0.25">
      <c r="A1742" t="str">
        <f>IFERROR(INDEX(Datensatz!C$2:AAB$1543, _xlfn.AGGREGATE(15,6,(ROW(Datensatz!C$2:C$1543)-1)/(ISTEXT(INDEX(Datensatz!C$2:AAB$1543,,MATCH("I1c", Datensatz!C$1:AAB$1,0)))), ROW(A1740)), MATCH("I1c", Datensatz!C$1:AAB$1,0)), "")</f>
        <v/>
      </c>
    </row>
    <row r="1743" spans="1:1" x14ac:dyDescent="0.25">
      <c r="A1743" t="str">
        <f>IFERROR(INDEX(Datensatz!C$2:AAB$1543, _xlfn.AGGREGATE(15,6,(ROW(Datensatz!C$2:C$1543)-1)/(ISTEXT(INDEX(Datensatz!C$2:AAB$1543,,MATCH("I1c", Datensatz!C$1:AAB$1,0)))), ROW(A1741)), MATCH("I1c", Datensatz!C$1:AAB$1,0)), "")</f>
        <v/>
      </c>
    </row>
    <row r="1744" spans="1:1" x14ac:dyDescent="0.25">
      <c r="A1744" t="str">
        <f>IFERROR(INDEX(Datensatz!C$2:AAB$1543, _xlfn.AGGREGATE(15,6,(ROW(Datensatz!C$2:C$1543)-1)/(ISTEXT(INDEX(Datensatz!C$2:AAB$1543,,MATCH("I1c", Datensatz!C$1:AAB$1,0)))), ROW(A1742)), MATCH("I1c", Datensatz!C$1:AAB$1,0)), "")</f>
        <v/>
      </c>
    </row>
    <row r="1745" spans="1:1" x14ac:dyDescent="0.25">
      <c r="A1745" t="str">
        <f>IFERROR(INDEX(Datensatz!C$2:AAB$1543, _xlfn.AGGREGATE(15,6,(ROW(Datensatz!C$2:C$1543)-1)/(ISTEXT(INDEX(Datensatz!C$2:AAB$1543,,MATCH("I1c", Datensatz!C$1:AAB$1,0)))), ROW(A1743)), MATCH("I1c", Datensatz!C$1:AAB$1,0)), "")</f>
        <v/>
      </c>
    </row>
    <row r="1746" spans="1:1" x14ac:dyDescent="0.25">
      <c r="A1746" t="str">
        <f>IFERROR(INDEX(Datensatz!C$2:AAB$1543, _xlfn.AGGREGATE(15,6,(ROW(Datensatz!C$2:C$1543)-1)/(ISTEXT(INDEX(Datensatz!C$2:AAB$1543,,MATCH("I1c", Datensatz!C$1:AAB$1,0)))), ROW(A1744)), MATCH("I1c", Datensatz!C$1:AAB$1,0)), "")</f>
        <v/>
      </c>
    </row>
    <row r="1747" spans="1:1" x14ac:dyDescent="0.25">
      <c r="A1747" t="str">
        <f>IFERROR(INDEX(Datensatz!C$2:AAB$1543, _xlfn.AGGREGATE(15,6,(ROW(Datensatz!C$2:C$1543)-1)/(ISTEXT(INDEX(Datensatz!C$2:AAB$1543,,MATCH("I1c", Datensatz!C$1:AAB$1,0)))), ROW(A1745)), MATCH("I1c", Datensatz!C$1:AAB$1,0)), "")</f>
        <v/>
      </c>
    </row>
    <row r="1748" spans="1:1" x14ac:dyDescent="0.25">
      <c r="A1748" t="str">
        <f>IFERROR(INDEX(Datensatz!C$2:AAB$1543, _xlfn.AGGREGATE(15,6,(ROW(Datensatz!C$2:C$1543)-1)/(ISTEXT(INDEX(Datensatz!C$2:AAB$1543,,MATCH("I1c", Datensatz!C$1:AAB$1,0)))), ROW(A1746)), MATCH("I1c", Datensatz!C$1:AAB$1,0)), "")</f>
        <v/>
      </c>
    </row>
    <row r="1749" spans="1:1" x14ac:dyDescent="0.25">
      <c r="A1749" t="str">
        <f>IFERROR(INDEX(Datensatz!C$2:AAB$1543, _xlfn.AGGREGATE(15,6,(ROW(Datensatz!C$2:C$1543)-1)/(ISTEXT(INDEX(Datensatz!C$2:AAB$1543,,MATCH("I1c", Datensatz!C$1:AAB$1,0)))), ROW(A1747)), MATCH("I1c", Datensatz!C$1:AAB$1,0)), "")</f>
        <v/>
      </c>
    </row>
    <row r="1750" spans="1:1" x14ac:dyDescent="0.25">
      <c r="A1750" t="str">
        <f>IFERROR(INDEX(Datensatz!C$2:AAB$1543, _xlfn.AGGREGATE(15,6,(ROW(Datensatz!C$2:C$1543)-1)/(ISTEXT(INDEX(Datensatz!C$2:AAB$1543,,MATCH("I1c", Datensatz!C$1:AAB$1,0)))), ROW(A1748)), MATCH("I1c", Datensatz!C$1:AAB$1,0)), "")</f>
        <v/>
      </c>
    </row>
    <row r="1751" spans="1:1" x14ac:dyDescent="0.25">
      <c r="A1751" t="str">
        <f>IFERROR(INDEX(Datensatz!C$2:AAB$1543, _xlfn.AGGREGATE(15,6,(ROW(Datensatz!C$2:C$1543)-1)/(ISTEXT(INDEX(Datensatz!C$2:AAB$1543,,MATCH("I1c", Datensatz!C$1:AAB$1,0)))), ROW(A1749)), MATCH("I1c", Datensatz!C$1:AAB$1,0)), "")</f>
        <v/>
      </c>
    </row>
    <row r="1752" spans="1:1" x14ac:dyDescent="0.25">
      <c r="A1752" t="str">
        <f>IFERROR(INDEX(Datensatz!C$2:AAB$1543, _xlfn.AGGREGATE(15,6,(ROW(Datensatz!C$2:C$1543)-1)/(ISTEXT(INDEX(Datensatz!C$2:AAB$1543,,MATCH("I1c", Datensatz!C$1:AAB$1,0)))), ROW(A1750)), MATCH("I1c", Datensatz!C$1:AAB$1,0)), "")</f>
        <v/>
      </c>
    </row>
    <row r="1753" spans="1:1" x14ac:dyDescent="0.25">
      <c r="A1753" t="str">
        <f>IFERROR(INDEX(Datensatz!C$2:AAB$1543, _xlfn.AGGREGATE(15,6,(ROW(Datensatz!C$2:C$1543)-1)/(ISTEXT(INDEX(Datensatz!C$2:AAB$1543,,MATCH("I1c", Datensatz!C$1:AAB$1,0)))), ROW(A1751)), MATCH("I1c", Datensatz!C$1:AAB$1,0)), "")</f>
        <v/>
      </c>
    </row>
    <row r="1754" spans="1:1" x14ac:dyDescent="0.25">
      <c r="A1754" t="str">
        <f>IFERROR(INDEX(Datensatz!C$2:AAB$1543, _xlfn.AGGREGATE(15,6,(ROW(Datensatz!C$2:C$1543)-1)/(ISTEXT(INDEX(Datensatz!C$2:AAB$1543,,MATCH("I1c", Datensatz!C$1:AAB$1,0)))), ROW(A1752)), MATCH("I1c", Datensatz!C$1:AAB$1,0)), "")</f>
        <v/>
      </c>
    </row>
    <row r="1755" spans="1:1" x14ac:dyDescent="0.25">
      <c r="A1755" t="str">
        <f>IFERROR(INDEX(Datensatz!C$2:AAB$1543, _xlfn.AGGREGATE(15,6,(ROW(Datensatz!C$2:C$1543)-1)/(ISTEXT(INDEX(Datensatz!C$2:AAB$1543,,MATCH("I1c", Datensatz!C$1:AAB$1,0)))), ROW(A1753)), MATCH("I1c", Datensatz!C$1:AAB$1,0)), "")</f>
        <v/>
      </c>
    </row>
    <row r="1756" spans="1:1" x14ac:dyDescent="0.25">
      <c r="A1756" t="str">
        <f>IFERROR(INDEX(Datensatz!C$2:AAB$1543, _xlfn.AGGREGATE(15,6,(ROW(Datensatz!C$2:C$1543)-1)/(ISTEXT(INDEX(Datensatz!C$2:AAB$1543,,MATCH("I1c", Datensatz!C$1:AAB$1,0)))), ROW(A1754)), MATCH("I1c", Datensatz!C$1:AAB$1,0)), "")</f>
        <v/>
      </c>
    </row>
    <row r="1757" spans="1:1" x14ac:dyDescent="0.25">
      <c r="A1757" t="str">
        <f>IFERROR(INDEX(Datensatz!C$2:AAB$1543, _xlfn.AGGREGATE(15,6,(ROW(Datensatz!C$2:C$1543)-1)/(ISTEXT(INDEX(Datensatz!C$2:AAB$1543,,MATCH("I1c", Datensatz!C$1:AAB$1,0)))), ROW(A1755)), MATCH("I1c", Datensatz!C$1:AAB$1,0)), "")</f>
        <v/>
      </c>
    </row>
    <row r="1758" spans="1:1" x14ac:dyDescent="0.25">
      <c r="A1758" t="str">
        <f>IFERROR(INDEX(Datensatz!C$2:AAB$1543, _xlfn.AGGREGATE(15,6,(ROW(Datensatz!C$2:C$1543)-1)/(ISTEXT(INDEX(Datensatz!C$2:AAB$1543,,MATCH("I1c", Datensatz!C$1:AAB$1,0)))), ROW(A1756)), MATCH("I1c", Datensatz!C$1:AAB$1,0)), "")</f>
        <v/>
      </c>
    </row>
    <row r="1759" spans="1:1" x14ac:dyDescent="0.25">
      <c r="A1759" t="str">
        <f>IFERROR(INDEX(Datensatz!C$2:AAB$1543, _xlfn.AGGREGATE(15,6,(ROW(Datensatz!C$2:C$1543)-1)/(ISTEXT(INDEX(Datensatz!C$2:AAB$1543,,MATCH("I1c", Datensatz!C$1:AAB$1,0)))), ROW(A1757)), MATCH("I1c", Datensatz!C$1:AAB$1,0)), "")</f>
        <v/>
      </c>
    </row>
    <row r="1760" spans="1:1" x14ac:dyDescent="0.25">
      <c r="A1760" t="str">
        <f>IFERROR(INDEX(Datensatz!C$2:AAB$1543, _xlfn.AGGREGATE(15,6,(ROW(Datensatz!C$2:C$1543)-1)/(ISTEXT(INDEX(Datensatz!C$2:AAB$1543,,MATCH("I1c", Datensatz!C$1:AAB$1,0)))), ROW(A1758)), MATCH("I1c", Datensatz!C$1:AAB$1,0)), "")</f>
        <v/>
      </c>
    </row>
    <row r="1761" spans="1:1" x14ac:dyDescent="0.25">
      <c r="A1761" t="str">
        <f>IFERROR(INDEX(Datensatz!C$2:AAB$1543, _xlfn.AGGREGATE(15,6,(ROW(Datensatz!C$2:C$1543)-1)/(ISTEXT(INDEX(Datensatz!C$2:AAB$1543,,MATCH("I1c", Datensatz!C$1:AAB$1,0)))), ROW(A1759)), MATCH("I1c", Datensatz!C$1:AAB$1,0)), "")</f>
        <v/>
      </c>
    </row>
    <row r="1762" spans="1:1" x14ac:dyDescent="0.25">
      <c r="A1762" t="str">
        <f>IFERROR(INDEX(Datensatz!C$2:AAB$1543, _xlfn.AGGREGATE(15,6,(ROW(Datensatz!C$2:C$1543)-1)/(ISTEXT(INDEX(Datensatz!C$2:AAB$1543,,MATCH("I1c", Datensatz!C$1:AAB$1,0)))), ROW(A1760)), MATCH("I1c", Datensatz!C$1:AAB$1,0)), "")</f>
        <v/>
      </c>
    </row>
    <row r="1763" spans="1:1" x14ac:dyDescent="0.25">
      <c r="A1763" t="str">
        <f>IFERROR(INDEX(Datensatz!C$2:AAB$1543, _xlfn.AGGREGATE(15,6,(ROW(Datensatz!C$2:C$1543)-1)/(ISTEXT(INDEX(Datensatz!C$2:AAB$1543,,MATCH("I1c", Datensatz!C$1:AAB$1,0)))), ROW(A1761)), MATCH("I1c", Datensatz!C$1:AAB$1,0)), "")</f>
        <v/>
      </c>
    </row>
    <row r="1764" spans="1:1" x14ac:dyDescent="0.25">
      <c r="A1764" t="str">
        <f>IFERROR(INDEX(Datensatz!C$2:AAB$1543, _xlfn.AGGREGATE(15,6,(ROW(Datensatz!C$2:C$1543)-1)/(ISTEXT(INDEX(Datensatz!C$2:AAB$1543,,MATCH("I1c", Datensatz!C$1:AAB$1,0)))), ROW(A1762)), MATCH("I1c", Datensatz!C$1:AAB$1,0)), "")</f>
        <v/>
      </c>
    </row>
    <row r="1765" spans="1:1" x14ac:dyDescent="0.25">
      <c r="A1765" t="str">
        <f>IFERROR(INDEX(Datensatz!C$2:AAB$1543, _xlfn.AGGREGATE(15,6,(ROW(Datensatz!C$2:C$1543)-1)/(ISTEXT(INDEX(Datensatz!C$2:AAB$1543,,MATCH("I1c", Datensatz!C$1:AAB$1,0)))), ROW(A1763)), MATCH("I1c", Datensatz!C$1:AAB$1,0)), "")</f>
        <v/>
      </c>
    </row>
    <row r="1766" spans="1:1" x14ac:dyDescent="0.25">
      <c r="A1766" t="str">
        <f>IFERROR(INDEX(Datensatz!C$2:AAB$1543, _xlfn.AGGREGATE(15,6,(ROW(Datensatz!C$2:C$1543)-1)/(ISTEXT(INDEX(Datensatz!C$2:AAB$1543,,MATCH("I1c", Datensatz!C$1:AAB$1,0)))), ROW(A1764)), MATCH("I1c", Datensatz!C$1:AAB$1,0)), "")</f>
        <v/>
      </c>
    </row>
    <row r="1767" spans="1:1" x14ac:dyDescent="0.25">
      <c r="A1767" t="str">
        <f>IFERROR(INDEX(Datensatz!C$2:AAB$1543, _xlfn.AGGREGATE(15,6,(ROW(Datensatz!C$2:C$1543)-1)/(ISTEXT(INDEX(Datensatz!C$2:AAB$1543,,MATCH("I1c", Datensatz!C$1:AAB$1,0)))), ROW(A1765)), MATCH("I1c", Datensatz!C$1:AAB$1,0)), "")</f>
        <v/>
      </c>
    </row>
    <row r="1768" spans="1:1" x14ac:dyDescent="0.25">
      <c r="A1768" t="str">
        <f>IFERROR(INDEX(Datensatz!C$2:AAB$1543, _xlfn.AGGREGATE(15,6,(ROW(Datensatz!C$2:C$1543)-1)/(ISTEXT(INDEX(Datensatz!C$2:AAB$1543,,MATCH("I1c", Datensatz!C$1:AAB$1,0)))), ROW(A1766)), MATCH("I1c", Datensatz!C$1:AAB$1,0)), "")</f>
        <v/>
      </c>
    </row>
    <row r="1769" spans="1:1" x14ac:dyDescent="0.25">
      <c r="A1769" t="str">
        <f>IFERROR(INDEX(Datensatz!C$2:AAB$1543, _xlfn.AGGREGATE(15,6,(ROW(Datensatz!C$2:C$1543)-1)/(ISTEXT(INDEX(Datensatz!C$2:AAB$1543,,MATCH("I1c", Datensatz!C$1:AAB$1,0)))), ROW(A1767)), MATCH("I1c", Datensatz!C$1:AAB$1,0)), "")</f>
        <v/>
      </c>
    </row>
    <row r="1770" spans="1:1" x14ac:dyDescent="0.25">
      <c r="A1770" t="str">
        <f>IFERROR(INDEX(Datensatz!C$2:AAB$1543, _xlfn.AGGREGATE(15,6,(ROW(Datensatz!C$2:C$1543)-1)/(ISTEXT(INDEX(Datensatz!C$2:AAB$1543,,MATCH("I1c", Datensatz!C$1:AAB$1,0)))), ROW(A1768)), MATCH("I1c", Datensatz!C$1:AAB$1,0)), "")</f>
        <v/>
      </c>
    </row>
    <row r="1771" spans="1:1" x14ac:dyDescent="0.25">
      <c r="A1771" t="str">
        <f>IFERROR(INDEX(Datensatz!C$2:AAB$1543, _xlfn.AGGREGATE(15,6,(ROW(Datensatz!C$2:C$1543)-1)/(ISTEXT(INDEX(Datensatz!C$2:AAB$1543,,MATCH("I1c", Datensatz!C$1:AAB$1,0)))), ROW(A1769)), MATCH("I1c", Datensatz!C$1:AAB$1,0)), "")</f>
        <v/>
      </c>
    </row>
    <row r="1772" spans="1:1" x14ac:dyDescent="0.25">
      <c r="A1772" t="str">
        <f>IFERROR(INDEX(Datensatz!C$2:AAB$1543, _xlfn.AGGREGATE(15,6,(ROW(Datensatz!C$2:C$1543)-1)/(ISTEXT(INDEX(Datensatz!C$2:AAB$1543,,MATCH("I1c", Datensatz!C$1:AAB$1,0)))), ROW(A1770)), MATCH("I1c", Datensatz!C$1:AAB$1,0)), "")</f>
        <v/>
      </c>
    </row>
    <row r="1773" spans="1:1" x14ac:dyDescent="0.25">
      <c r="A1773" t="str">
        <f>IFERROR(INDEX(Datensatz!C$2:AAB$1543, _xlfn.AGGREGATE(15,6,(ROW(Datensatz!C$2:C$1543)-1)/(ISTEXT(INDEX(Datensatz!C$2:AAB$1543,,MATCH("I1c", Datensatz!C$1:AAB$1,0)))), ROW(A1771)), MATCH("I1c", Datensatz!C$1:AAB$1,0)), "")</f>
        <v/>
      </c>
    </row>
    <row r="1774" spans="1:1" x14ac:dyDescent="0.25">
      <c r="A1774" t="str">
        <f>IFERROR(INDEX(Datensatz!C$2:AAB$1543, _xlfn.AGGREGATE(15,6,(ROW(Datensatz!C$2:C$1543)-1)/(ISTEXT(INDEX(Datensatz!C$2:AAB$1543,,MATCH("I1c", Datensatz!C$1:AAB$1,0)))), ROW(A1772)), MATCH("I1c", Datensatz!C$1:AAB$1,0)), "")</f>
        <v/>
      </c>
    </row>
    <row r="1775" spans="1:1" x14ac:dyDescent="0.25">
      <c r="A1775" t="str">
        <f>IFERROR(INDEX(Datensatz!C$2:AAB$1543, _xlfn.AGGREGATE(15,6,(ROW(Datensatz!C$2:C$1543)-1)/(ISTEXT(INDEX(Datensatz!C$2:AAB$1543,,MATCH("I1c", Datensatz!C$1:AAB$1,0)))), ROW(A1773)), MATCH("I1c", Datensatz!C$1:AAB$1,0)), "")</f>
        <v/>
      </c>
    </row>
    <row r="1776" spans="1:1" x14ac:dyDescent="0.25">
      <c r="A1776" t="str">
        <f>IFERROR(INDEX(Datensatz!C$2:AAB$1543, _xlfn.AGGREGATE(15,6,(ROW(Datensatz!C$2:C$1543)-1)/(ISTEXT(INDEX(Datensatz!C$2:AAB$1543,,MATCH("I1c", Datensatz!C$1:AAB$1,0)))), ROW(A1774)), MATCH("I1c", Datensatz!C$1:AAB$1,0)), "")</f>
        <v/>
      </c>
    </row>
    <row r="1777" spans="1:1" x14ac:dyDescent="0.25">
      <c r="A1777" t="str">
        <f>IFERROR(INDEX(Datensatz!C$2:AAB$1543, _xlfn.AGGREGATE(15,6,(ROW(Datensatz!C$2:C$1543)-1)/(ISTEXT(INDEX(Datensatz!C$2:AAB$1543,,MATCH("I1c", Datensatz!C$1:AAB$1,0)))), ROW(A1775)), MATCH("I1c", Datensatz!C$1:AAB$1,0)), "")</f>
        <v/>
      </c>
    </row>
    <row r="1778" spans="1:1" x14ac:dyDescent="0.25">
      <c r="A1778" t="str">
        <f>IFERROR(INDEX(Datensatz!C$2:AAB$1543, _xlfn.AGGREGATE(15,6,(ROW(Datensatz!C$2:C$1543)-1)/(ISTEXT(INDEX(Datensatz!C$2:AAB$1543,,MATCH("I1c", Datensatz!C$1:AAB$1,0)))), ROW(A1776)), MATCH("I1c", Datensatz!C$1:AAB$1,0)), "")</f>
        <v/>
      </c>
    </row>
    <row r="1779" spans="1:1" x14ac:dyDescent="0.25">
      <c r="A1779" t="str">
        <f>IFERROR(INDEX(Datensatz!C$2:AAB$1543, _xlfn.AGGREGATE(15,6,(ROW(Datensatz!C$2:C$1543)-1)/(ISTEXT(INDEX(Datensatz!C$2:AAB$1543,,MATCH("I1c", Datensatz!C$1:AAB$1,0)))), ROW(A1777)), MATCH("I1c", Datensatz!C$1:AAB$1,0)), "")</f>
        <v/>
      </c>
    </row>
    <row r="1780" spans="1:1" x14ac:dyDescent="0.25">
      <c r="A1780" t="str">
        <f>IFERROR(INDEX(Datensatz!C$2:AAB$1543, _xlfn.AGGREGATE(15,6,(ROW(Datensatz!C$2:C$1543)-1)/(ISTEXT(INDEX(Datensatz!C$2:AAB$1543,,MATCH("I1c", Datensatz!C$1:AAB$1,0)))), ROW(A1778)), MATCH("I1c", Datensatz!C$1:AAB$1,0)), "")</f>
        <v/>
      </c>
    </row>
    <row r="1781" spans="1:1" x14ac:dyDescent="0.25">
      <c r="A1781" t="str">
        <f>IFERROR(INDEX(Datensatz!C$2:AAB$1543, _xlfn.AGGREGATE(15,6,(ROW(Datensatz!C$2:C$1543)-1)/(ISTEXT(INDEX(Datensatz!C$2:AAB$1543,,MATCH("I1c", Datensatz!C$1:AAB$1,0)))), ROW(A1779)), MATCH("I1c", Datensatz!C$1:AAB$1,0)), "")</f>
        <v/>
      </c>
    </row>
    <row r="1782" spans="1:1" x14ac:dyDescent="0.25">
      <c r="A1782" t="str">
        <f>IFERROR(INDEX(Datensatz!C$2:AAB$1543, _xlfn.AGGREGATE(15,6,(ROW(Datensatz!C$2:C$1543)-1)/(ISTEXT(INDEX(Datensatz!C$2:AAB$1543,,MATCH("I1c", Datensatz!C$1:AAB$1,0)))), ROW(A1780)), MATCH("I1c", Datensatz!C$1:AAB$1,0)), "")</f>
        <v/>
      </c>
    </row>
    <row r="1783" spans="1:1" x14ac:dyDescent="0.25">
      <c r="A1783" t="str">
        <f>IFERROR(INDEX(Datensatz!C$2:AAB$1543, _xlfn.AGGREGATE(15,6,(ROW(Datensatz!C$2:C$1543)-1)/(ISTEXT(INDEX(Datensatz!C$2:AAB$1543,,MATCH("I1c", Datensatz!C$1:AAB$1,0)))), ROW(A1781)), MATCH("I1c", Datensatz!C$1:AAB$1,0)), "")</f>
        <v/>
      </c>
    </row>
    <row r="1784" spans="1:1" x14ac:dyDescent="0.25">
      <c r="A1784" t="str">
        <f>IFERROR(INDEX(Datensatz!C$2:AAB$1543, _xlfn.AGGREGATE(15,6,(ROW(Datensatz!C$2:C$1543)-1)/(ISTEXT(INDEX(Datensatz!C$2:AAB$1543,,MATCH("I1c", Datensatz!C$1:AAB$1,0)))), ROW(A1782)), MATCH("I1c", Datensatz!C$1:AAB$1,0)), "")</f>
        <v/>
      </c>
    </row>
    <row r="1785" spans="1:1" x14ac:dyDescent="0.25">
      <c r="A1785" t="str">
        <f>IFERROR(INDEX(Datensatz!C$2:AAB$1543, _xlfn.AGGREGATE(15,6,(ROW(Datensatz!C$2:C$1543)-1)/(ISTEXT(INDEX(Datensatz!C$2:AAB$1543,,MATCH("I1c", Datensatz!C$1:AAB$1,0)))), ROW(A1783)), MATCH("I1c", Datensatz!C$1:AAB$1,0)), "")</f>
        <v/>
      </c>
    </row>
    <row r="1786" spans="1:1" x14ac:dyDescent="0.25">
      <c r="A1786" t="str">
        <f>IFERROR(INDEX(Datensatz!C$2:AAB$1543, _xlfn.AGGREGATE(15,6,(ROW(Datensatz!C$2:C$1543)-1)/(ISTEXT(INDEX(Datensatz!C$2:AAB$1543,,MATCH("I1c", Datensatz!C$1:AAB$1,0)))), ROW(A1784)), MATCH("I1c", Datensatz!C$1:AAB$1,0)), "")</f>
        <v/>
      </c>
    </row>
    <row r="1787" spans="1:1" x14ac:dyDescent="0.25">
      <c r="A1787" t="str">
        <f>IFERROR(INDEX(Datensatz!C$2:AAB$1543, _xlfn.AGGREGATE(15,6,(ROW(Datensatz!C$2:C$1543)-1)/(ISTEXT(INDEX(Datensatz!C$2:AAB$1543,,MATCH("I1c", Datensatz!C$1:AAB$1,0)))), ROW(A1785)), MATCH("I1c", Datensatz!C$1:AAB$1,0)), "")</f>
        <v/>
      </c>
    </row>
    <row r="1788" spans="1:1" x14ac:dyDescent="0.25">
      <c r="A1788" t="str">
        <f>IFERROR(INDEX(Datensatz!C$2:AAB$1543, _xlfn.AGGREGATE(15,6,(ROW(Datensatz!C$2:C$1543)-1)/(ISTEXT(INDEX(Datensatz!C$2:AAB$1543,,MATCH("I1c", Datensatz!C$1:AAB$1,0)))), ROW(A1786)), MATCH("I1c", Datensatz!C$1:AAB$1,0)), "")</f>
        <v/>
      </c>
    </row>
    <row r="1789" spans="1:1" x14ac:dyDescent="0.25">
      <c r="A1789" t="str">
        <f>IFERROR(INDEX(Datensatz!C$2:AAB$1543, _xlfn.AGGREGATE(15,6,(ROW(Datensatz!C$2:C$1543)-1)/(ISTEXT(INDEX(Datensatz!C$2:AAB$1543,,MATCH("I1c", Datensatz!C$1:AAB$1,0)))), ROW(A1787)), MATCH("I1c", Datensatz!C$1:AAB$1,0)), "")</f>
        <v/>
      </c>
    </row>
    <row r="1790" spans="1:1" x14ac:dyDescent="0.25">
      <c r="A1790" t="str">
        <f>IFERROR(INDEX(Datensatz!C$2:AAB$1543, _xlfn.AGGREGATE(15,6,(ROW(Datensatz!C$2:C$1543)-1)/(ISTEXT(INDEX(Datensatz!C$2:AAB$1543,,MATCH("I1c", Datensatz!C$1:AAB$1,0)))), ROW(A1788)), MATCH("I1c", Datensatz!C$1:AAB$1,0)), "")</f>
        <v/>
      </c>
    </row>
    <row r="1791" spans="1:1" x14ac:dyDescent="0.25">
      <c r="A1791" t="str">
        <f>IFERROR(INDEX(Datensatz!C$2:AAB$1543, _xlfn.AGGREGATE(15,6,(ROW(Datensatz!C$2:C$1543)-1)/(ISTEXT(INDEX(Datensatz!C$2:AAB$1543,,MATCH("I1c", Datensatz!C$1:AAB$1,0)))), ROW(A1789)), MATCH("I1c", Datensatz!C$1:AAB$1,0)), "")</f>
        <v/>
      </c>
    </row>
    <row r="1792" spans="1:1" x14ac:dyDescent="0.25">
      <c r="A1792" t="str">
        <f>IFERROR(INDEX(Datensatz!C$2:AAB$1543, _xlfn.AGGREGATE(15,6,(ROW(Datensatz!C$2:C$1543)-1)/(ISTEXT(INDEX(Datensatz!C$2:AAB$1543,,MATCH("I1c", Datensatz!C$1:AAB$1,0)))), ROW(A1790)), MATCH("I1c", Datensatz!C$1:AAB$1,0)), "")</f>
        <v/>
      </c>
    </row>
    <row r="1793" spans="1:1" x14ac:dyDescent="0.25">
      <c r="A1793" t="str">
        <f>IFERROR(INDEX(Datensatz!C$2:AAB$1543, _xlfn.AGGREGATE(15,6,(ROW(Datensatz!C$2:C$1543)-1)/(ISTEXT(INDEX(Datensatz!C$2:AAB$1543,,MATCH("I1c", Datensatz!C$1:AAB$1,0)))), ROW(A1791)), MATCH("I1c", Datensatz!C$1:AAB$1,0)), "")</f>
        <v/>
      </c>
    </row>
    <row r="1794" spans="1:1" x14ac:dyDescent="0.25">
      <c r="A1794" t="str">
        <f>IFERROR(INDEX(Datensatz!C$2:AAB$1543, _xlfn.AGGREGATE(15,6,(ROW(Datensatz!C$2:C$1543)-1)/(ISTEXT(INDEX(Datensatz!C$2:AAB$1543,,MATCH("I1c", Datensatz!C$1:AAB$1,0)))), ROW(A1792)), MATCH("I1c", Datensatz!C$1:AAB$1,0)), "")</f>
        <v/>
      </c>
    </row>
    <row r="1795" spans="1:1" x14ac:dyDescent="0.25">
      <c r="A1795" t="str">
        <f>IFERROR(INDEX(Datensatz!C$2:AAB$1543, _xlfn.AGGREGATE(15,6,(ROW(Datensatz!C$2:C$1543)-1)/(ISTEXT(INDEX(Datensatz!C$2:AAB$1543,,MATCH("I1c", Datensatz!C$1:AAB$1,0)))), ROW(A1793)), MATCH("I1c", Datensatz!C$1:AAB$1,0)), "")</f>
        <v/>
      </c>
    </row>
    <row r="1796" spans="1:1" x14ac:dyDescent="0.25">
      <c r="A1796" t="str">
        <f>IFERROR(INDEX(Datensatz!C$2:AAB$1543, _xlfn.AGGREGATE(15,6,(ROW(Datensatz!C$2:C$1543)-1)/(ISTEXT(INDEX(Datensatz!C$2:AAB$1543,,MATCH("I1c", Datensatz!C$1:AAB$1,0)))), ROW(A1794)), MATCH("I1c", Datensatz!C$1:AAB$1,0)), "")</f>
        <v/>
      </c>
    </row>
    <row r="1797" spans="1:1" x14ac:dyDescent="0.25">
      <c r="A1797" t="str">
        <f>IFERROR(INDEX(Datensatz!C$2:AAB$1543, _xlfn.AGGREGATE(15,6,(ROW(Datensatz!C$2:C$1543)-1)/(ISTEXT(INDEX(Datensatz!C$2:AAB$1543,,MATCH("I1c", Datensatz!C$1:AAB$1,0)))), ROW(A1795)), MATCH("I1c", Datensatz!C$1:AAB$1,0)), "")</f>
        <v/>
      </c>
    </row>
    <row r="1798" spans="1:1" x14ac:dyDescent="0.25">
      <c r="A1798" t="str">
        <f>IFERROR(INDEX(Datensatz!C$2:AAB$1543, _xlfn.AGGREGATE(15,6,(ROW(Datensatz!C$2:C$1543)-1)/(ISTEXT(INDEX(Datensatz!C$2:AAB$1543,,MATCH("I1c", Datensatz!C$1:AAB$1,0)))), ROW(A1796)), MATCH("I1c", Datensatz!C$1:AAB$1,0)), "")</f>
        <v/>
      </c>
    </row>
    <row r="1799" spans="1:1" x14ac:dyDescent="0.25">
      <c r="A1799" t="str">
        <f>IFERROR(INDEX(Datensatz!C$2:AAB$1543, _xlfn.AGGREGATE(15,6,(ROW(Datensatz!C$2:C$1543)-1)/(ISTEXT(INDEX(Datensatz!C$2:AAB$1543,,MATCH("I1c", Datensatz!C$1:AAB$1,0)))), ROW(A1797)), MATCH("I1c", Datensatz!C$1:AAB$1,0)), "")</f>
        <v/>
      </c>
    </row>
    <row r="1800" spans="1:1" x14ac:dyDescent="0.25">
      <c r="A1800" t="str">
        <f>IFERROR(INDEX(Datensatz!C$2:AAB$1543, _xlfn.AGGREGATE(15,6,(ROW(Datensatz!C$2:C$1543)-1)/(ISTEXT(INDEX(Datensatz!C$2:AAB$1543,,MATCH("I1c", Datensatz!C$1:AAB$1,0)))), ROW(A1798)), MATCH("I1c", Datensatz!C$1:AAB$1,0)), "")</f>
        <v/>
      </c>
    </row>
    <row r="1801" spans="1:1" x14ac:dyDescent="0.25">
      <c r="A1801" t="str">
        <f>IFERROR(INDEX(Datensatz!C$2:AAB$1543, _xlfn.AGGREGATE(15,6,(ROW(Datensatz!C$2:C$1543)-1)/(ISTEXT(INDEX(Datensatz!C$2:AAB$1543,,MATCH("I1c", Datensatz!C$1:AAB$1,0)))), ROW(A1799)), MATCH("I1c", Datensatz!C$1:AAB$1,0)), "")</f>
        <v/>
      </c>
    </row>
    <row r="1802" spans="1:1" x14ac:dyDescent="0.25">
      <c r="A1802" t="str">
        <f>IFERROR(INDEX(Datensatz!C$2:AAB$1543, _xlfn.AGGREGATE(15,6,(ROW(Datensatz!C$2:C$1543)-1)/(ISTEXT(INDEX(Datensatz!C$2:AAB$1543,,MATCH("I1c", Datensatz!C$1:AAB$1,0)))), ROW(A1800)), MATCH("I1c", Datensatz!C$1:AAB$1,0)), "")</f>
        <v/>
      </c>
    </row>
    <row r="1803" spans="1:1" x14ac:dyDescent="0.25">
      <c r="A1803" t="str">
        <f>IFERROR(INDEX(Datensatz!C$2:AAB$1543, _xlfn.AGGREGATE(15,6,(ROW(Datensatz!C$2:C$1543)-1)/(ISTEXT(INDEX(Datensatz!C$2:AAB$1543,,MATCH("I1c", Datensatz!C$1:AAB$1,0)))), ROW(A1801)), MATCH("I1c", Datensatz!C$1:AAB$1,0)), "")</f>
        <v/>
      </c>
    </row>
    <row r="1804" spans="1:1" x14ac:dyDescent="0.25">
      <c r="A1804" t="str">
        <f>IFERROR(INDEX(Datensatz!C$2:AAB$1543, _xlfn.AGGREGATE(15,6,(ROW(Datensatz!C$2:C$1543)-1)/(ISTEXT(INDEX(Datensatz!C$2:AAB$1543,,MATCH("I1c", Datensatz!C$1:AAB$1,0)))), ROW(A1802)), MATCH("I1c", Datensatz!C$1:AAB$1,0)), "")</f>
        <v/>
      </c>
    </row>
    <row r="1805" spans="1:1" x14ac:dyDescent="0.25">
      <c r="A1805" t="str">
        <f>IFERROR(INDEX(Datensatz!C$2:AAB$1543, _xlfn.AGGREGATE(15,6,(ROW(Datensatz!C$2:C$1543)-1)/(ISTEXT(INDEX(Datensatz!C$2:AAB$1543,,MATCH("I1c", Datensatz!C$1:AAB$1,0)))), ROW(A1803)), MATCH("I1c", Datensatz!C$1:AAB$1,0)), "")</f>
        <v/>
      </c>
    </row>
    <row r="1806" spans="1:1" x14ac:dyDescent="0.25">
      <c r="A1806" t="str">
        <f>IFERROR(INDEX(Datensatz!C$2:AAB$1543, _xlfn.AGGREGATE(15,6,(ROW(Datensatz!C$2:C$1543)-1)/(ISTEXT(INDEX(Datensatz!C$2:AAB$1543,,MATCH("I1c", Datensatz!C$1:AAB$1,0)))), ROW(A1804)), MATCH("I1c", Datensatz!C$1:AAB$1,0)), "")</f>
        <v/>
      </c>
    </row>
    <row r="1807" spans="1:1" x14ac:dyDescent="0.25">
      <c r="A1807" t="str">
        <f>IFERROR(INDEX(Datensatz!C$2:AAB$1543, _xlfn.AGGREGATE(15,6,(ROW(Datensatz!C$2:C$1543)-1)/(ISTEXT(INDEX(Datensatz!C$2:AAB$1543,,MATCH("I1c", Datensatz!C$1:AAB$1,0)))), ROW(A1805)), MATCH("I1c", Datensatz!C$1:AAB$1,0)), "")</f>
        <v/>
      </c>
    </row>
    <row r="1808" spans="1:1" x14ac:dyDescent="0.25">
      <c r="A1808" t="str">
        <f>IFERROR(INDEX(Datensatz!C$2:AAB$1543, _xlfn.AGGREGATE(15,6,(ROW(Datensatz!C$2:C$1543)-1)/(ISTEXT(INDEX(Datensatz!C$2:AAB$1543,,MATCH("I1c", Datensatz!C$1:AAB$1,0)))), ROW(A1806)), MATCH("I1c", Datensatz!C$1:AAB$1,0)), "")</f>
        <v/>
      </c>
    </row>
    <row r="1809" spans="1:1" x14ac:dyDescent="0.25">
      <c r="A1809" t="str">
        <f>IFERROR(INDEX(Datensatz!C$2:AAB$1543, _xlfn.AGGREGATE(15,6,(ROW(Datensatz!C$2:C$1543)-1)/(ISTEXT(INDEX(Datensatz!C$2:AAB$1543,,MATCH("I1c", Datensatz!C$1:AAB$1,0)))), ROW(A1807)), MATCH("I1c", Datensatz!C$1:AAB$1,0)), "")</f>
        <v/>
      </c>
    </row>
    <row r="1810" spans="1:1" x14ac:dyDescent="0.25">
      <c r="A1810" t="str">
        <f>IFERROR(INDEX(Datensatz!C$2:AAB$1543, _xlfn.AGGREGATE(15,6,(ROW(Datensatz!C$2:C$1543)-1)/(ISTEXT(INDEX(Datensatz!C$2:AAB$1543,,MATCH("I1c", Datensatz!C$1:AAB$1,0)))), ROW(A1808)), MATCH("I1c", Datensatz!C$1:AAB$1,0)), "")</f>
        <v/>
      </c>
    </row>
    <row r="1811" spans="1:1" x14ac:dyDescent="0.25">
      <c r="A1811" t="str">
        <f>IFERROR(INDEX(Datensatz!C$2:AAB$1543, _xlfn.AGGREGATE(15,6,(ROW(Datensatz!C$2:C$1543)-1)/(ISTEXT(INDEX(Datensatz!C$2:AAB$1543,,MATCH("I1c", Datensatz!C$1:AAB$1,0)))), ROW(A1809)), MATCH("I1c", Datensatz!C$1:AAB$1,0)), "")</f>
        <v/>
      </c>
    </row>
    <row r="1812" spans="1:1" x14ac:dyDescent="0.25">
      <c r="A1812" t="str">
        <f>IFERROR(INDEX(Datensatz!C$2:AAB$1543, _xlfn.AGGREGATE(15,6,(ROW(Datensatz!C$2:C$1543)-1)/(ISTEXT(INDEX(Datensatz!C$2:AAB$1543,,MATCH("I1c", Datensatz!C$1:AAB$1,0)))), ROW(A1810)), MATCH("I1c", Datensatz!C$1:AAB$1,0)), "")</f>
        <v/>
      </c>
    </row>
    <row r="1813" spans="1:1" x14ac:dyDescent="0.25">
      <c r="A1813" t="str">
        <f>IFERROR(INDEX(Datensatz!C$2:AAB$1543, _xlfn.AGGREGATE(15,6,(ROW(Datensatz!C$2:C$1543)-1)/(ISTEXT(INDEX(Datensatz!C$2:AAB$1543,,MATCH("I1c", Datensatz!C$1:AAB$1,0)))), ROW(A1811)), MATCH("I1c", Datensatz!C$1:AAB$1,0)), "")</f>
        <v/>
      </c>
    </row>
    <row r="1814" spans="1:1" x14ac:dyDescent="0.25">
      <c r="A1814" t="str">
        <f>IFERROR(INDEX(Datensatz!C$2:AAB$1543, _xlfn.AGGREGATE(15,6,(ROW(Datensatz!C$2:C$1543)-1)/(ISTEXT(INDEX(Datensatz!C$2:AAB$1543,,MATCH("I1c", Datensatz!C$1:AAB$1,0)))), ROW(A1812)), MATCH("I1c", Datensatz!C$1:AAB$1,0)), "")</f>
        <v/>
      </c>
    </row>
    <row r="1815" spans="1:1" x14ac:dyDescent="0.25">
      <c r="A1815" t="str">
        <f>IFERROR(INDEX(Datensatz!C$2:AAB$1543, _xlfn.AGGREGATE(15,6,(ROW(Datensatz!C$2:C$1543)-1)/(ISTEXT(INDEX(Datensatz!C$2:AAB$1543,,MATCH("I1c", Datensatz!C$1:AAB$1,0)))), ROW(A1813)), MATCH("I1c", Datensatz!C$1:AAB$1,0)), "")</f>
        <v/>
      </c>
    </row>
    <row r="1816" spans="1:1" x14ac:dyDescent="0.25">
      <c r="A1816" t="str">
        <f>IFERROR(INDEX(Datensatz!C$2:AAB$1543, _xlfn.AGGREGATE(15,6,(ROW(Datensatz!C$2:C$1543)-1)/(ISTEXT(INDEX(Datensatz!C$2:AAB$1543,,MATCH("I1c", Datensatz!C$1:AAB$1,0)))), ROW(A1814)), MATCH("I1c", Datensatz!C$1:AAB$1,0)), "")</f>
        <v/>
      </c>
    </row>
    <row r="1817" spans="1:1" x14ac:dyDescent="0.25">
      <c r="A1817" t="str">
        <f>IFERROR(INDEX(Datensatz!C$2:AAB$1543, _xlfn.AGGREGATE(15,6,(ROW(Datensatz!C$2:C$1543)-1)/(ISTEXT(INDEX(Datensatz!C$2:AAB$1543,,MATCH("I1c", Datensatz!C$1:AAB$1,0)))), ROW(A1815)), MATCH("I1c", Datensatz!C$1:AAB$1,0)), "")</f>
        <v/>
      </c>
    </row>
    <row r="1818" spans="1:1" x14ac:dyDescent="0.25">
      <c r="A1818" t="str">
        <f>IFERROR(INDEX(Datensatz!C$2:AAB$1543, _xlfn.AGGREGATE(15,6,(ROW(Datensatz!C$2:C$1543)-1)/(ISTEXT(INDEX(Datensatz!C$2:AAB$1543,,MATCH("I1c", Datensatz!C$1:AAB$1,0)))), ROW(A1816)), MATCH("I1c", Datensatz!C$1:AAB$1,0)), "")</f>
        <v/>
      </c>
    </row>
    <row r="1819" spans="1:1" x14ac:dyDescent="0.25">
      <c r="A1819" t="str">
        <f>IFERROR(INDEX(Datensatz!C$2:AAB$1543, _xlfn.AGGREGATE(15,6,(ROW(Datensatz!C$2:C$1543)-1)/(ISTEXT(INDEX(Datensatz!C$2:AAB$1543,,MATCH("I1c", Datensatz!C$1:AAB$1,0)))), ROW(A1817)), MATCH("I1c", Datensatz!C$1:AAB$1,0)), "")</f>
        <v/>
      </c>
    </row>
    <row r="1820" spans="1:1" x14ac:dyDescent="0.25">
      <c r="A1820" t="str">
        <f>IFERROR(INDEX(Datensatz!C$2:AAB$1543, _xlfn.AGGREGATE(15,6,(ROW(Datensatz!C$2:C$1543)-1)/(ISTEXT(INDEX(Datensatz!C$2:AAB$1543,,MATCH("I1c", Datensatz!C$1:AAB$1,0)))), ROW(A1818)), MATCH("I1c", Datensatz!C$1:AAB$1,0)), "")</f>
        <v/>
      </c>
    </row>
    <row r="1821" spans="1:1" x14ac:dyDescent="0.25">
      <c r="A1821" t="str">
        <f>IFERROR(INDEX(Datensatz!C$2:AAB$1543, _xlfn.AGGREGATE(15,6,(ROW(Datensatz!C$2:C$1543)-1)/(ISTEXT(INDEX(Datensatz!C$2:AAB$1543,,MATCH("I1c", Datensatz!C$1:AAB$1,0)))), ROW(A1819)), MATCH("I1c", Datensatz!C$1:AAB$1,0)), "")</f>
        <v/>
      </c>
    </row>
    <row r="1822" spans="1:1" x14ac:dyDescent="0.25">
      <c r="A1822" t="str">
        <f>IFERROR(INDEX(Datensatz!C$2:AAB$1543, _xlfn.AGGREGATE(15,6,(ROW(Datensatz!C$2:C$1543)-1)/(ISTEXT(INDEX(Datensatz!C$2:AAB$1543,,MATCH("I1c", Datensatz!C$1:AAB$1,0)))), ROW(A1820)), MATCH("I1c", Datensatz!C$1:AAB$1,0)), "")</f>
        <v/>
      </c>
    </row>
    <row r="1823" spans="1:1" x14ac:dyDescent="0.25">
      <c r="A1823" t="str">
        <f>IFERROR(INDEX(Datensatz!C$2:AAB$1543, _xlfn.AGGREGATE(15,6,(ROW(Datensatz!C$2:C$1543)-1)/(ISTEXT(INDEX(Datensatz!C$2:AAB$1543,,MATCH("I1c", Datensatz!C$1:AAB$1,0)))), ROW(A1821)), MATCH("I1c", Datensatz!C$1:AAB$1,0)), "")</f>
        <v/>
      </c>
    </row>
    <row r="1824" spans="1:1" x14ac:dyDescent="0.25">
      <c r="A1824" t="str">
        <f>IFERROR(INDEX(Datensatz!C$2:AAB$1543, _xlfn.AGGREGATE(15,6,(ROW(Datensatz!C$2:C$1543)-1)/(ISTEXT(INDEX(Datensatz!C$2:AAB$1543,,MATCH("I1c", Datensatz!C$1:AAB$1,0)))), ROW(A1822)), MATCH("I1c", Datensatz!C$1:AAB$1,0)), "")</f>
        <v/>
      </c>
    </row>
    <row r="1825" spans="1:1" x14ac:dyDescent="0.25">
      <c r="A1825" t="str">
        <f>IFERROR(INDEX(Datensatz!C$2:AAB$1543, _xlfn.AGGREGATE(15,6,(ROW(Datensatz!C$2:C$1543)-1)/(ISTEXT(INDEX(Datensatz!C$2:AAB$1543,,MATCH("I1c", Datensatz!C$1:AAB$1,0)))), ROW(A1823)), MATCH("I1c", Datensatz!C$1:AAB$1,0)), "")</f>
        <v/>
      </c>
    </row>
    <row r="1826" spans="1:1" x14ac:dyDescent="0.25">
      <c r="A1826" t="str">
        <f>IFERROR(INDEX(Datensatz!C$2:AAB$1543, _xlfn.AGGREGATE(15,6,(ROW(Datensatz!C$2:C$1543)-1)/(ISTEXT(INDEX(Datensatz!C$2:AAB$1543,,MATCH("I1c", Datensatz!C$1:AAB$1,0)))), ROW(A1824)), MATCH("I1c", Datensatz!C$1:AAB$1,0)), "")</f>
        <v/>
      </c>
    </row>
    <row r="1827" spans="1:1" x14ac:dyDescent="0.25">
      <c r="A1827" t="str">
        <f>IFERROR(INDEX(Datensatz!C$2:AAB$1543, _xlfn.AGGREGATE(15,6,(ROW(Datensatz!C$2:C$1543)-1)/(ISTEXT(INDEX(Datensatz!C$2:AAB$1543,,MATCH("I1c", Datensatz!C$1:AAB$1,0)))), ROW(A1825)), MATCH("I1c", Datensatz!C$1:AAB$1,0)), "")</f>
        <v/>
      </c>
    </row>
    <row r="1828" spans="1:1" x14ac:dyDescent="0.25">
      <c r="A1828" t="str">
        <f>IFERROR(INDEX(Datensatz!C$2:AAB$1543, _xlfn.AGGREGATE(15,6,(ROW(Datensatz!C$2:C$1543)-1)/(ISTEXT(INDEX(Datensatz!C$2:AAB$1543,,MATCH("I1c", Datensatz!C$1:AAB$1,0)))), ROW(A1826)), MATCH("I1c", Datensatz!C$1:AAB$1,0)), "")</f>
        <v/>
      </c>
    </row>
    <row r="1829" spans="1:1" x14ac:dyDescent="0.25">
      <c r="A1829" t="str">
        <f>IFERROR(INDEX(Datensatz!C$2:AAB$1543, _xlfn.AGGREGATE(15,6,(ROW(Datensatz!C$2:C$1543)-1)/(ISTEXT(INDEX(Datensatz!C$2:AAB$1543,,MATCH("I1c", Datensatz!C$1:AAB$1,0)))), ROW(A1827)), MATCH("I1c", Datensatz!C$1:AAB$1,0)), "")</f>
        <v/>
      </c>
    </row>
    <row r="1830" spans="1:1" x14ac:dyDescent="0.25">
      <c r="A1830" t="str">
        <f>IFERROR(INDEX(Datensatz!C$2:AAB$1543, _xlfn.AGGREGATE(15,6,(ROW(Datensatz!C$2:C$1543)-1)/(ISTEXT(INDEX(Datensatz!C$2:AAB$1543,,MATCH("I1c", Datensatz!C$1:AAB$1,0)))), ROW(A1828)), MATCH("I1c", Datensatz!C$1:AAB$1,0)), "")</f>
        <v/>
      </c>
    </row>
    <row r="1831" spans="1:1" x14ac:dyDescent="0.25">
      <c r="A1831" t="str">
        <f>IFERROR(INDEX(Datensatz!C$2:AAB$1543, _xlfn.AGGREGATE(15,6,(ROW(Datensatz!C$2:C$1543)-1)/(ISTEXT(INDEX(Datensatz!C$2:AAB$1543,,MATCH("I1c", Datensatz!C$1:AAB$1,0)))), ROW(A1829)), MATCH("I1c", Datensatz!C$1:AAB$1,0)), "")</f>
        <v/>
      </c>
    </row>
    <row r="1832" spans="1:1" x14ac:dyDescent="0.25">
      <c r="A1832" t="str">
        <f>IFERROR(INDEX(Datensatz!C$2:AAB$1543, _xlfn.AGGREGATE(15,6,(ROW(Datensatz!C$2:C$1543)-1)/(ISTEXT(INDEX(Datensatz!C$2:AAB$1543,,MATCH("I1c", Datensatz!C$1:AAB$1,0)))), ROW(A1830)), MATCH("I1c", Datensatz!C$1:AAB$1,0)), "")</f>
        <v/>
      </c>
    </row>
    <row r="1833" spans="1:1" x14ac:dyDescent="0.25">
      <c r="A1833" t="str">
        <f>IFERROR(INDEX(Datensatz!C$2:AAB$1543, _xlfn.AGGREGATE(15,6,(ROW(Datensatz!C$2:C$1543)-1)/(ISTEXT(INDEX(Datensatz!C$2:AAB$1543,,MATCH("I1c", Datensatz!C$1:AAB$1,0)))), ROW(A1831)), MATCH("I1c", Datensatz!C$1:AAB$1,0)), "")</f>
        <v/>
      </c>
    </row>
    <row r="1834" spans="1:1" x14ac:dyDescent="0.25">
      <c r="A1834" t="str">
        <f>IFERROR(INDEX(Datensatz!C$2:AAB$1543, _xlfn.AGGREGATE(15,6,(ROW(Datensatz!C$2:C$1543)-1)/(ISTEXT(INDEX(Datensatz!C$2:AAB$1543,,MATCH("I1c", Datensatz!C$1:AAB$1,0)))), ROW(A1832)), MATCH("I1c", Datensatz!C$1:AAB$1,0)), "")</f>
        <v/>
      </c>
    </row>
    <row r="1835" spans="1:1" x14ac:dyDescent="0.25">
      <c r="A1835" t="str">
        <f>IFERROR(INDEX(Datensatz!C$2:AAB$1543, _xlfn.AGGREGATE(15,6,(ROW(Datensatz!C$2:C$1543)-1)/(ISTEXT(INDEX(Datensatz!C$2:AAB$1543,,MATCH("I1c", Datensatz!C$1:AAB$1,0)))), ROW(A1833)), MATCH("I1c", Datensatz!C$1:AAB$1,0)), "")</f>
        <v/>
      </c>
    </row>
    <row r="1836" spans="1:1" x14ac:dyDescent="0.25">
      <c r="A1836" t="str">
        <f>IFERROR(INDEX(Datensatz!C$2:AAB$1543, _xlfn.AGGREGATE(15,6,(ROW(Datensatz!C$2:C$1543)-1)/(ISTEXT(INDEX(Datensatz!C$2:AAB$1543,,MATCH("I1c", Datensatz!C$1:AAB$1,0)))), ROW(A1834)), MATCH("I1c", Datensatz!C$1:AAB$1,0)), "")</f>
        <v/>
      </c>
    </row>
    <row r="1837" spans="1:1" x14ac:dyDescent="0.25">
      <c r="A1837" t="str">
        <f>IFERROR(INDEX(Datensatz!C$2:AAB$1543, _xlfn.AGGREGATE(15,6,(ROW(Datensatz!C$2:C$1543)-1)/(ISTEXT(INDEX(Datensatz!C$2:AAB$1543,,MATCH("I1c", Datensatz!C$1:AAB$1,0)))), ROW(A1835)), MATCH("I1c", Datensatz!C$1:AAB$1,0)), "")</f>
        <v/>
      </c>
    </row>
    <row r="1838" spans="1:1" x14ac:dyDescent="0.25">
      <c r="A1838" t="str">
        <f>IFERROR(INDEX(Datensatz!C$2:AAB$1543, _xlfn.AGGREGATE(15,6,(ROW(Datensatz!C$2:C$1543)-1)/(ISTEXT(INDEX(Datensatz!C$2:AAB$1543,,MATCH("I1c", Datensatz!C$1:AAB$1,0)))), ROW(A1836)), MATCH("I1c", Datensatz!C$1:AAB$1,0)), "")</f>
        <v/>
      </c>
    </row>
    <row r="1839" spans="1:1" x14ac:dyDescent="0.25">
      <c r="A1839" t="str">
        <f>IFERROR(INDEX(Datensatz!C$2:AAB$1543, _xlfn.AGGREGATE(15,6,(ROW(Datensatz!C$2:C$1543)-1)/(ISTEXT(INDEX(Datensatz!C$2:AAB$1543,,MATCH("I1c", Datensatz!C$1:AAB$1,0)))), ROW(A1837)), MATCH("I1c", Datensatz!C$1:AAB$1,0)), "")</f>
        <v/>
      </c>
    </row>
    <row r="1840" spans="1:1" x14ac:dyDescent="0.25">
      <c r="A1840" t="str">
        <f>IFERROR(INDEX(Datensatz!C$2:AAB$1543, _xlfn.AGGREGATE(15,6,(ROW(Datensatz!C$2:C$1543)-1)/(ISTEXT(INDEX(Datensatz!C$2:AAB$1543,,MATCH("I1c", Datensatz!C$1:AAB$1,0)))), ROW(A1838)), MATCH("I1c", Datensatz!C$1:AAB$1,0)), "")</f>
        <v/>
      </c>
    </row>
    <row r="1841" spans="1:1" x14ac:dyDescent="0.25">
      <c r="A1841" t="str">
        <f>IFERROR(INDEX(Datensatz!C$2:AAB$1543, _xlfn.AGGREGATE(15,6,(ROW(Datensatz!C$2:C$1543)-1)/(ISTEXT(INDEX(Datensatz!C$2:AAB$1543,,MATCH("I1c", Datensatz!C$1:AAB$1,0)))), ROW(A1839)), MATCH("I1c", Datensatz!C$1:AAB$1,0)), "")</f>
        <v/>
      </c>
    </row>
    <row r="1842" spans="1:1" x14ac:dyDescent="0.25">
      <c r="A1842" t="str">
        <f>IFERROR(INDEX(Datensatz!C$2:AAB$1543, _xlfn.AGGREGATE(15,6,(ROW(Datensatz!C$2:C$1543)-1)/(ISTEXT(INDEX(Datensatz!C$2:AAB$1543,,MATCH("I1c", Datensatz!C$1:AAB$1,0)))), ROW(A1840)), MATCH("I1c", Datensatz!C$1:AAB$1,0)), "")</f>
        <v/>
      </c>
    </row>
    <row r="1843" spans="1:1" x14ac:dyDescent="0.25">
      <c r="A1843" t="str">
        <f>IFERROR(INDEX(Datensatz!C$2:AAB$1543, _xlfn.AGGREGATE(15,6,(ROW(Datensatz!C$2:C$1543)-1)/(ISTEXT(INDEX(Datensatz!C$2:AAB$1543,,MATCH("I1c", Datensatz!C$1:AAB$1,0)))), ROW(A1841)), MATCH("I1c", Datensatz!C$1:AAB$1,0)), "")</f>
        <v/>
      </c>
    </row>
    <row r="1844" spans="1:1" x14ac:dyDescent="0.25">
      <c r="A1844" t="str">
        <f>IFERROR(INDEX(Datensatz!C$2:AAB$1543, _xlfn.AGGREGATE(15,6,(ROW(Datensatz!C$2:C$1543)-1)/(ISTEXT(INDEX(Datensatz!C$2:AAB$1543,,MATCH("I1c", Datensatz!C$1:AAB$1,0)))), ROW(A1842)), MATCH("I1c", Datensatz!C$1:AAB$1,0)), "")</f>
        <v/>
      </c>
    </row>
    <row r="1845" spans="1:1" x14ac:dyDescent="0.25">
      <c r="A1845" t="str">
        <f>IFERROR(INDEX(Datensatz!C$2:AAB$1543, _xlfn.AGGREGATE(15,6,(ROW(Datensatz!C$2:C$1543)-1)/(ISTEXT(INDEX(Datensatz!C$2:AAB$1543,,MATCH("I1c", Datensatz!C$1:AAB$1,0)))), ROW(A1843)), MATCH("I1c", Datensatz!C$1:AAB$1,0)), "")</f>
        <v/>
      </c>
    </row>
    <row r="1846" spans="1:1" x14ac:dyDescent="0.25">
      <c r="A1846" t="str">
        <f>IFERROR(INDEX(Datensatz!C$2:AAB$1543, _xlfn.AGGREGATE(15,6,(ROW(Datensatz!C$2:C$1543)-1)/(ISTEXT(INDEX(Datensatz!C$2:AAB$1543,,MATCH("I1c", Datensatz!C$1:AAB$1,0)))), ROW(A1844)), MATCH("I1c", Datensatz!C$1:AAB$1,0)), "")</f>
        <v/>
      </c>
    </row>
    <row r="1847" spans="1:1" x14ac:dyDescent="0.25">
      <c r="A1847" t="str">
        <f>IFERROR(INDEX(Datensatz!C$2:AAB$1543, _xlfn.AGGREGATE(15,6,(ROW(Datensatz!C$2:C$1543)-1)/(ISTEXT(INDEX(Datensatz!C$2:AAB$1543,,MATCH("I1c", Datensatz!C$1:AAB$1,0)))), ROW(A1845)), MATCH("I1c", Datensatz!C$1:AAB$1,0)), "")</f>
        <v/>
      </c>
    </row>
    <row r="1848" spans="1:1" x14ac:dyDescent="0.25">
      <c r="A1848" t="str">
        <f>IFERROR(INDEX(Datensatz!C$2:AAB$1543, _xlfn.AGGREGATE(15,6,(ROW(Datensatz!C$2:C$1543)-1)/(ISTEXT(INDEX(Datensatz!C$2:AAB$1543,,MATCH("I1c", Datensatz!C$1:AAB$1,0)))), ROW(A1846)), MATCH("I1c", Datensatz!C$1:AAB$1,0)), "")</f>
        <v/>
      </c>
    </row>
    <row r="1849" spans="1:1" x14ac:dyDescent="0.25">
      <c r="A1849" t="str">
        <f>IFERROR(INDEX(Datensatz!C$2:AAB$1543, _xlfn.AGGREGATE(15,6,(ROW(Datensatz!C$2:C$1543)-1)/(ISTEXT(INDEX(Datensatz!C$2:AAB$1543,,MATCH("I1c", Datensatz!C$1:AAB$1,0)))), ROW(A1847)), MATCH("I1c", Datensatz!C$1:AAB$1,0)), "")</f>
        <v/>
      </c>
    </row>
    <row r="1850" spans="1:1" x14ac:dyDescent="0.25">
      <c r="A1850" t="str">
        <f>IFERROR(INDEX(Datensatz!C$2:AAB$1543, _xlfn.AGGREGATE(15,6,(ROW(Datensatz!C$2:C$1543)-1)/(ISTEXT(INDEX(Datensatz!C$2:AAB$1543,,MATCH("I1c", Datensatz!C$1:AAB$1,0)))), ROW(A1848)), MATCH("I1c", Datensatz!C$1:AAB$1,0)), "")</f>
        <v/>
      </c>
    </row>
    <row r="1851" spans="1:1" x14ac:dyDescent="0.25">
      <c r="A1851" t="str">
        <f>IFERROR(INDEX(Datensatz!C$2:AAB$1543, _xlfn.AGGREGATE(15,6,(ROW(Datensatz!C$2:C$1543)-1)/(ISTEXT(INDEX(Datensatz!C$2:AAB$1543,,MATCH("I1c", Datensatz!C$1:AAB$1,0)))), ROW(A1849)), MATCH("I1c", Datensatz!C$1:AAB$1,0)), "")</f>
        <v/>
      </c>
    </row>
    <row r="1852" spans="1:1" x14ac:dyDescent="0.25">
      <c r="A1852" t="str">
        <f>IFERROR(INDEX(Datensatz!C$2:AAB$1543, _xlfn.AGGREGATE(15,6,(ROW(Datensatz!C$2:C$1543)-1)/(ISTEXT(INDEX(Datensatz!C$2:AAB$1543,,MATCH("I1c", Datensatz!C$1:AAB$1,0)))), ROW(A1850)), MATCH("I1c", Datensatz!C$1:AAB$1,0)), "")</f>
        <v/>
      </c>
    </row>
    <row r="1853" spans="1:1" x14ac:dyDescent="0.25">
      <c r="A1853" t="str">
        <f>IFERROR(INDEX(Datensatz!C$2:AAB$1543, _xlfn.AGGREGATE(15,6,(ROW(Datensatz!C$2:C$1543)-1)/(ISTEXT(INDEX(Datensatz!C$2:AAB$1543,,MATCH("I1c", Datensatz!C$1:AAB$1,0)))), ROW(A1851)), MATCH("I1c", Datensatz!C$1:AAB$1,0)), "")</f>
        <v/>
      </c>
    </row>
    <row r="1854" spans="1:1" x14ac:dyDescent="0.25">
      <c r="A1854" t="str">
        <f>IFERROR(INDEX(Datensatz!C$2:AAB$1543, _xlfn.AGGREGATE(15,6,(ROW(Datensatz!C$2:C$1543)-1)/(ISTEXT(INDEX(Datensatz!C$2:AAB$1543,,MATCH("I1c", Datensatz!C$1:AAB$1,0)))), ROW(A1852)), MATCH("I1c", Datensatz!C$1:AAB$1,0)), "")</f>
        <v/>
      </c>
    </row>
    <row r="1855" spans="1:1" x14ac:dyDescent="0.25">
      <c r="A1855" t="str">
        <f>IFERROR(INDEX(Datensatz!C$2:AAB$1543, _xlfn.AGGREGATE(15,6,(ROW(Datensatz!C$2:C$1543)-1)/(ISTEXT(INDEX(Datensatz!C$2:AAB$1543,,MATCH("I1c", Datensatz!C$1:AAB$1,0)))), ROW(A1853)), MATCH("I1c", Datensatz!C$1:AAB$1,0)), "")</f>
        <v/>
      </c>
    </row>
    <row r="1856" spans="1:1" x14ac:dyDescent="0.25">
      <c r="A1856" t="str">
        <f>IFERROR(INDEX(Datensatz!C$2:AAB$1543, _xlfn.AGGREGATE(15,6,(ROW(Datensatz!C$2:C$1543)-1)/(ISTEXT(INDEX(Datensatz!C$2:AAB$1543,,MATCH("I1c", Datensatz!C$1:AAB$1,0)))), ROW(A1854)), MATCH("I1c", Datensatz!C$1:AAB$1,0)), "")</f>
        <v/>
      </c>
    </row>
    <row r="1857" spans="1:1" x14ac:dyDescent="0.25">
      <c r="A1857" t="str">
        <f>IFERROR(INDEX(Datensatz!C$2:AAB$1543, _xlfn.AGGREGATE(15,6,(ROW(Datensatz!C$2:C$1543)-1)/(ISTEXT(INDEX(Datensatz!C$2:AAB$1543,,MATCH("I1c", Datensatz!C$1:AAB$1,0)))), ROW(A1855)), MATCH("I1c", Datensatz!C$1:AAB$1,0)), "")</f>
        <v/>
      </c>
    </row>
    <row r="1858" spans="1:1" x14ac:dyDescent="0.25">
      <c r="A1858" t="str">
        <f>IFERROR(INDEX(Datensatz!C$2:AAB$1543, _xlfn.AGGREGATE(15,6,(ROW(Datensatz!C$2:C$1543)-1)/(ISTEXT(INDEX(Datensatz!C$2:AAB$1543,,MATCH("I1c", Datensatz!C$1:AAB$1,0)))), ROW(A1856)), MATCH("I1c", Datensatz!C$1:AAB$1,0)), "")</f>
        <v/>
      </c>
    </row>
    <row r="1859" spans="1:1" x14ac:dyDescent="0.25">
      <c r="A1859" t="str">
        <f>IFERROR(INDEX(Datensatz!C$2:AAB$1543, _xlfn.AGGREGATE(15,6,(ROW(Datensatz!C$2:C$1543)-1)/(ISTEXT(INDEX(Datensatz!C$2:AAB$1543,,MATCH("I1c", Datensatz!C$1:AAB$1,0)))), ROW(A1857)), MATCH("I1c", Datensatz!C$1:AAB$1,0)), "")</f>
        <v/>
      </c>
    </row>
    <row r="1860" spans="1:1" x14ac:dyDescent="0.25">
      <c r="A1860" t="str">
        <f>IFERROR(INDEX(Datensatz!C$2:AAB$1543, _xlfn.AGGREGATE(15,6,(ROW(Datensatz!C$2:C$1543)-1)/(ISTEXT(INDEX(Datensatz!C$2:AAB$1543,,MATCH("I1c", Datensatz!C$1:AAB$1,0)))), ROW(A1858)), MATCH("I1c", Datensatz!C$1:AAB$1,0)), "")</f>
        <v/>
      </c>
    </row>
    <row r="1861" spans="1:1" x14ac:dyDescent="0.25">
      <c r="A1861" t="str">
        <f>IFERROR(INDEX(Datensatz!C$2:AAB$1543, _xlfn.AGGREGATE(15,6,(ROW(Datensatz!C$2:C$1543)-1)/(ISTEXT(INDEX(Datensatz!C$2:AAB$1543,,MATCH("I1c", Datensatz!C$1:AAB$1,0)))), ROW(A1859)), MATCH("I1c", Datensatz!C$1:AAB$1,0)), "")</f>
        <v/>
      </c>
    </row>
    <row r="1862" spans="1:1" x14ac:dyDescent="0.25">
      <c r="A1862" t="str">
        <f>IFERROR(INDEX(Datensatz!C$2:AAB$1543, _xlfn.AGGREGATE(15,6,(ROW(Datensatz!C$2:C$1543)-1)/(ISTEXT(INDEX(Datensatz!C$2:AAB$1543,,MATCH("I1c", Datensatz!C$1:AAB$1,0)))), ROW(A1860)), MATCH("I1c", Datensatz!C$1:AAB$1,0)), "")</f>
        <v/>
      </c>
    </row>
    <row r="1863" spans="1:1" x14ac:dyDescent="0.25">
      <c r="A1863" t="str">
        <f>IFERROR(INDEX(Datensatz!C$2:AAB$1543, _xlfn.AGGREGATE(15,6,(ROW(Datensatz!C$2:C$1543)-1)/(ISTEXT(INDEX(Datensatz!C$2:AAB$1543,,MATCH("I1c", Datensatz!C$1:AAB$1,0)))), ROW(A1861)), MATCH("I1c", Datensatz!C$1:AAB$1,0)), "")</f>
        <v/>
      </c>
    </row>
    <row r="1864" spans="1:1" x14ac:dyDescent="0.25">
      <c r="A1864" t="str">
        <f>IFERROR(INDEX(Datensatz!C$2:AAB$1543, _xlfn.AGGREGATE(15,6,(ROW(Datensatz!C$2:C$1543)-1)/(ISTEXT(INDEX(Datensatz!C$2:AAB$1543,,MATCH("I1c", Datensatz!C$1:AAB$1,0)))), ROW(A1862)), MATCH("I1c", Datensatz!C$1:AAB$1,0)), "")</f>
        <v/>
      </c>
    </row>
    <row r="1865" spans="1:1" x14ac:dyDescent="0.25">
      <c r="A1865" t="str">
        <f>IFERROR(INDEX(Datensatz!C$2:AAB$1543, _xlfn.AGGREGATE(15,6,(ROW(Datensatz!C$2:C$1543)-1)/(ISTEXT(INDEX(Datensatz!C$2:AAB$1543,,MATCH("I1c", Datensatz!C$1:AAB$1,0)))), ROW(A1863)), MATCH("I1c", Datensatz!C$1:AAB$1,0)), "")</f>
        <v/>
      </c>
    </row>
    <row r="1866" spans="1:1" x14ac:dyDescent="0.25">
      <c r="A1866" t="str">
        <f>IFERROR(INDEX(Datensatz!C$2:AAB$1543, _xlfn.AGGREGATE(15,6,(ROW(Datensatz!C$2:C$1543)-1)/(ISTEXT(INDEX(Datensatz!C$2:AAB$1543,,MATCH("I1c", Datensatz!C$1:AAB$1,0)))), ROW(A1864)), MATCH("I1c", Datensatz!C$1:AAB$1,0)), "")</f>
        <v/>
      </c>
    </row>
    <row r="1867" spans="1:1" x14ac:dyDescent="0.25">
      <c r="A1867" t="str">
        <f>IFERROR(INDEX(Datensatz!C$2:AAB$1543, _xlfn.AGGREGATE(15,6,(ROW(Datensatz!C$2:C$1543)-1)/(ISTEXT(INDEX(Datensatz!C$2:AAB$1543,,MATCH("I1c", Datensatz!C$1:AAB$1,0)))), ROW(A1865)), MATCH("I1c", Datensatz!C$1:AAB$1,0)), "")</f>
        <v/>
      </c>
    </row>
    <row r="1868" spans="1:1" x14ac:dyDescent="0.25">
      <c r="A1868" t="str">
        <f>IFERROR(INDEX(Datensatz!C$2:AAB$1543, _xlfn.AGGREGATE(15,6,(ROW(Datensatz!C$2:C$1543)-1)/(ISTEXT(INDEX(Datensatz!C$2:AAB$1543,,MATCH("I1c", Datensatz!C$1:AAB$1,0)))), ROW(A1866)), MATCH("I1c", Datensatz!C$1:AAB$1,0)), "")</f>
        <v/>
      </c>
    </row>
    <row r="1869" spans="1:1" x14ac:dyDescent="0.25">
      <c r="A1869" t="str">
        <f>IFERROR(INDEX(Datensatz!C$2:AAB$1543, _xlfn.AGGREGATE(15,6,(ROW(Datensatz!C$2:C$1543)-1)/(ISTEXT(INDEX(Datensatz!C$2:AAB$1543,,MATCH("I1c", Datensatz!C$1:AAB$1,0)))), ROW(A1867)), MATCH("I1c", Datensatz!C$1:AAB$1,0)), "")</f>
        <v/>
      </c>
    </row>
    <row r="1870" spans="1:1" x14ac:dyDescent="0.25">
      <c r="A1870" t="str">
        <f>IFERROR(INDEX(Datensatz!C$2:AAB$1543, _xlfn.AGGREGATE(15,6,(ROW(Datensatz!C$2:C$1543)-1)/(ISTEXT(INDEX(Datensatz!C$2:AAB$1543,,MATCH("I1c", Datensatz!C$1:AAB$1,0)))), ROW(A1868)), MATCH("I1c", Datensatz!C$1:AAB$1,0)), "")</f>
        <v/>
      </c>
    </row>
    <row r="1871" spans="1:1" x14ac:dyDescent="0.25">
      <c r="A1871" t="str">
        <f>IFERROR(INDEX(Datensatz!C$2:AAB$1543, _xlfn.AGGREGATE(15,6,(ROW(Datensatz!C$2:C$1543)-1)/(ISTEXT(INDEX(Datensatz!C$2:AAB$1543,,MATCH("I1c", Datensatz!C$1:AAB$1,0)))), ROW(A1869)), MATCH("I1c", Datensatz!C$1:AAB$1,0)), "")</f>
        <v/>
      </c>
    </row>
    <row r="1872" spans="1:1" x14ac:dyDescent="0.25">
      <c r="A1872" t="str">
        <f>IFERROR(INDEX(Datensatz!C$2:AAB$1543, _xlfn.AGGREGATE(15,6,(ROW(Datensatz!C$2:C$1543)-1)/(ISTEXT(INDEX(Datensatz!C$2:AAB$1543,,MATCH("I1c", Datensatz!C$1:AAB$1,0)))), ROW(A1870)), MATCH("I1c", Datensatz!C$1:AAB$1,0)), "")</f>
        <v/>
      </c>
    </row>
    <row r="1873" spans="1:1" x14ac:dyDescent="0.25">
      <c r="A1873" t="str">
        <f>IFERROR(INDEX(Datensatz!C$2:AAB$1543, _xlfn.AGGREGATE(15,6,(ROW(Datensatz!C$2:C$1543)-1)/(ISTEXT(INDEX(Datensatz!C$2:AAB$1543,,MATCH("I1c", Datensatz!C$1:AAB$1,0)))), ROW(A1871)), MATCH("I1c", Datensatz!C$1:AAB$1,0)), "")</f>
        <v/>
      </c>
    </row>
    <row r="1874" spans="1:1" x14ac:dyDescent="0.25">
      <c r="A1874" t="str">
        <f>IFERROR(INDEX(Datensatz!C$2:AAB$1543, _xlfn.AGGREGATE(15,6,(ROW(Datensatz!C$2:C$1543)-1)/(ISTEXT(INDEX(Datensatz!C$2:AAB$1543,,MATCH("I1c", Datensatz!C$1:AAB$1,0)))), ROW(A1872)), MATCH("I1c", Datensatz!C$1:AAB$1,0)), "")</f>
        <v/>
      </c>
    </row>
    <row r="1875" spans="1:1" x14ac:dyDescent="0.25">
      <c r="A1875" t="str">
        <f>IFERROR(INDEX(Datensatz!C$2:AAB$1543, _xlfn.AGGREGATE(15,6,(ROW(Datensatz!C$2:C$1543)-1)/(ISTEXT(INDEX(Datensatz!C$2:AAB$1543,,MATCH("I1c", Datensatz!C$1:AAB$1,0)))), ROW(A1873)), MATCH("I1c", Datensatz!C$1:AAB$1,0)), "")</f>
        <v/>
      </c>
    </row>
    <row r="1876" spans="1:1" x14ac:dyDescent="0.25">
      <c r="A1876" t="str">
        <f>IFERROR(INDEX(Datensatz!C$2:AAB$1543, _xlfn.AGGREGATE(15,6,(ROW(Datensatz!C$2:C$1543)-1)/(ISTEXT(INDEX(Datensatz!C$2:AAB$1543,,MATCH("I1c", Datensatz!C$1:AAB$1,0)))), ROW(A1874)), MATCH("I1c", Datensatz!C$1:AAB$1,0)), "")</f>
        <v/>
      </c>
    </row>
    <row r="1877" spans="1:1" x14ac:dyDescent="0.25">
      <c r="A1877" t="str">
        <f>IFERROR(INDEX(Datensatz!C$2:AAB$1543, _xlfn.AGGREGATE(15,6,(ROW(Datensatz!C$2:C$1543)-1)/(ISTEXT(INDEX(Datensatz!C$2:AAB$1543,,MATCH("I1c", Datensatz!C$1:AAB$1,0)))), ROW(A1875)), MATCH("I1c", Datensatz!C$1:AAB$1,0)), "")</f>
        <v/>
      </c>
    </row>
    <row r="1878" spans="1:1" x14ac:dyDescent="0.25">
      <c r="A1878" t="str">
        <f>IFERROR(INDEX(Datensatz!C$2:AAB$1543, _xlfn.AGGREGATE(15,6,(ROW(Datensatz!C$2:C$1543)-1)/(ISTEXT(INDEX(Datensatz!C$2:AAB$1543,,MATCH("I1c", Datensatz!C$1:AAB$1,0)))), ROW(A1876)), MATCH("I1c", Datensatz!C$1:AAB$1,0)), "")</f>
        <v/>
      </c>
    </row>
    <row r="1879" spans="1:1" x14ac:dyDescent="0.25">
      <c r="A1879" t="str">
        <f>IFERROR(INDEX(Datensatz!C$2:AAB$1543, _xlfn.AGGREGATE(15,6,(ROW(Datensatz!C$2:C$1543)-1)/(ISTEXT(INDEX(Datensatz!C$2:AAB$1543,,MATCH("I1c", Datensatz!C$1:AAB$1,0)))), ROW(A1877)), MATCH("I1c", Datensatz!C$1:AAB$1,0)), "")</f>
        <v/>
      </c>
    </row>
    <row r="1880" spans="1:1" x14ac:dyDescent="0.25">
      <c r="A1880" t="str">
        <f>IFERROR(INDEX(Datensatz!C$2:AAB$1543, _xlfn.AGGREGATE(15,6,(ROW(Datensatz!C$2:C$1543)-1)/(ISTEXT(INDEX(Datensatz!C$2:AAB$1543,,MATCH("I1c", Datensatz!C$1:AAB$1,0)))), ROW(A1878)), MATCH("I1c", Datensatz!C$1:AAB$1,0)), "")</f>
        <v/>
      </c>
    </row>
    <row r="1881" spans="1:1" x14ac:dyDescent="0.25">
      <c r="A1881" t="str">
        <f>IFERROR(INDEX(Datensatz!C$2:AAB$1543, _xlfn.AGGREGATE(15,6,(ROW(Datensatz!C$2:C$1543)-1)/(ISTEXT(INDEX(Datensatz!C$2:AAB$1543,,MATCH("I1c", Datensatz!C$1:AAB$1,0)))), ROW(A1879)), MATCH("I1c", Datensatz!C$1:AAB$1,0)), "")</f>
        <v/>
      </c>
    </row>
    <row r="1882" spans="1:1" x14ac:dyDescent="0.25">
      <c r="A1882" t="str">
        <f>IFERROR(INDEX(Datensatz!C$2:AAB$1543, _xlfn.AGGREGATE(15,6,(ROW(Datensatz!C$2:C$1543)-1)/(ISTEXT(INDEX(Datensatz!C$2:AAB$1543,,MATCH("I1c", Datensatz!C$1:AAB$1,0)))), ROW(A1880)), MATCH("I1c", Datensatz!C$1:AAB$1,0)), "")</f>
        <v/>
      </c>
    </row>
    <row r="1883" spans="1:1" x14ac:dyDescent="0.25">
      <c r="A1883" t="str">
        <f>IFERROR(INDEX(Datensatz!C$2:AAB$1543, _xlfn.AGGREGATE(15,6,(ROW(Datensatz!C$2:C$1543)-1)/(ISTEXT(INDEX(Datensatz!C$2:AAB$1543,,MATCH("I1c", Datensatz!C$1:AAB$1,0)))), ROW(A1881)), MATCH("I1c", Datensatz!C$1:AAB$1,0)), "")</f>
        <v/>
      </c>
    </row>
    <row r="1884" spans="1:1" x14ac:dyDescent="0.25">
      <c r="A1884" t="str">
        <f>IFERROR(INDEX(Datensatz!C$2:AAB$1543, _xlfn.AGGREGATE(15,6,(ROW(Datensatz!C$2:C$1543)-1)/(ISTEXT(INDEX(Datensatz!C$2:AAB$1543,,MATCH("I1c", Datensatz!C$1:AAB$1,0)))), ROW(A1882)), MATCH("I1c", Datensatz!C$1:AAB$1,0)), "")</f>
        <v/>
      </c>
    </row>
    <row r="1885" spans="1:1" x14ac:dyDescent="0.25">
      <c r="A1885" t="str">
        <f>IFERROR(INDEX(Datensatz!C$2:AAB$1543, _xlfn.AGGREGATE(15,6,(ROW(Datensatz!C$2:C$1543)-1)/(ISTEXT(INDEX(Datensatz!C$2:AAB$1543,,MATCH("I1c", Datensatz!C$1:AAB$1,0)))), ROW(A1883)), MATCH("I1c", Datensatz!C$1:AAB$1,0)), "")</f>
        <v/>
      </c>
    </row>
    <row r="1886" spans="1:1" x14ac:dyDescent="0.25">
      <c r="A1886" t="str">
        <f>IFERROR(INDEX(Datensatz!C$2:AAB$1543, _xlfn.AGGREGATE(15,6,(ROW(Datensatz!C$2:C$1543)-1)/(ISTEXT(INDEX(Datensatz!C$2:AAB$1543,,MATCH("I1c", Datensatz!C$1:AAB$1,0)))), ROW(A1884)), MATCH("I1c", Datensatz!C$1:AAB$1,0)), "")</f>
        <v/>
      </c>
    </row>
    <row r="1887" spans="1:1" x14ac:dyDescent="0.25">
      <c r="A1887" t="str">
        <f>IFERROR(INDEX(Datensatz!C$2:AAB$1543, _xlfn.AGGREGATE(15,6,(ROW(Datensatz!C$2:C$1543)-1)/(ISTEXT(INDEX(Datensatz!C$2:AAB$1543,,MATCH("I1c", Datensatz!C$1:AAB$1,0)))), ROW(A1885)), MATCH("I1c", Datensatz!C$1:AAB$1,0)), "")</f>
        <v/>
      </c>
    </row>
    <row r="1888" spans="1:1" x14ac:dyDescent="0.25">
      <c r="A1888" t="str">
        <f>IFERROR(INDEX(Datensatz!C$2:AAB$1543, _xlfn.AGGREGATE(15,6,(ROW(Datensatz!C$2:C$1543)-1)/(ISTEXT(INDEX(Datensatz!C$2:AAB$1543,,MATCH("I1c", Datensatz!C$1:AAB$1,0)))), ROW(A1886)), MATCH("I1c", Datensatz!C$1:AAB$1,0)), "")</f>
        <v/>
      </c>
    </row>
    <row r="1889" spans="1:1" x14ac:dyDescent="0.25">
      <c r="A1889" t="str">
        <f>IFERROR(INDEX(Datensatz!C$2:AAB$1543, _xlfn.AGGREGATE(15,6,(ROW(Datensatz!C$2:C$1543)-1)/(ISTEXT(INDEX(Datensatz!C$2:AAB$1543,,MATCH("I1c", Datensatz!C$1:AAB$1,0)))), ROW(A1887)), MATCH("I1c", Datensatz!C$1:AAB$1,0)), "")</f>
        <v/>
      </c>
    </row>
    <row r="1890" spans="1:1" x14ac:dyDescent="0.25">
      <c r="A1890" t="str">
        <f>IFERROR(INDEX(Datensatz!C$2:AAB$1543, _xlfn.AGGREGATE(15,6,(ROW(Datensatz!C$2:C$1543)-1)/(ISTEXT(INDEX(Datensatz!C$2:AAB$1543,,MATCH("I1c", Datensatz!C$1:AAB$1,0)))), ROW(A1888)), MATCH("I1c", Datensatz!C$1:AAB$1,0)), "")</f>
        <v/>
      </c>
    </row>
    <row r="1891" spans="1:1" x14ac:dyDescent="0.25">
      <c r="A1891" t="str">
        <f>IFERROR(INDEX(Datensatz!C$2:AAB$1543, _xlfn.AGGREGATE(15,6,(ROW(Datensatz!C$2:C$1543)-1)/(ISTEXT(INDEX(Datensatz!C$2:AAB$1543,,MATCH("I1c", Datensatz!C$1:AAB$1,0)))), ROW(A1889)), MATCH("I1c", Datensatz!C$1:AAB$1,0)), "")</f>
        <v/>
      </c>
    </row>
    <row r="1892" spans="1:1" x14ac:dyDescent="0.25">
      <c r="A1892" t="str">
        <f>IFERROR(INDEX(Datensatz!C$2:AAB$1543, _xlfn.AGGREGATE(15,6,(ROW(Datensatz!C$2:C$1543)-1)/(ISTEXT(INDEX(Datensatz!C$2:AAB$1543,,MATCH("I1c", Datensatz!C$1:AAB$1,0)))), ROW(A1890)), MATCH("I1c", Datensatz!C$1:AAB$1,0)), "")</f>
        <v/>
      </c>
    </row>
    <row r="1893" spans="1:1" x14ac:dyDescent="0.25">
      <c r="A1893" t="str">
        <f>IFERROR(INDEX(Datensatz!C$2:AAB$1543, _xlfn.AGGREGATE(15,6,(ROW(Datensatz!C$2:C$1543)-1)/(ISTEXT(INDEX(Datensatz!C$2:AAB$1543,,MATCH("I1c", Datensatz!C$1:AAB$1,0)))), ROW(A1891)), MATCH("I1c", Datensatz!C$1:AAB$1,0)), "")</f>
        <v/>
      </c>
    </row>
    <row r="1894" spans="1:1" x14ac:dyDescent="0.25">
      <c r="A1894" t="str">
        <f>IFERROR(INDEX(Datensatz!C$2:AAB$1543, _xlfn.AGGREGATE(15,6,(ROW(Datensatz!C$2:C$1543)-1)/(ISTEXT(INDEX(Datensatz!C$2:AAB$1543,,MATCH("I1c", Datensatz!C$1:AAB$1,0)))), ROW(A1892)), MATCH("I1c", Datensatz!C$1:AAB$1,0)), "")</f>
        <v/>
      </c>
    </row>
    <row r="1895" spans="1:1" x14ac:dyDescent="0.25">
      <c r="A1895" t="str">
        <f>IFERROR(INDEX(Datensatz!C$2:AAB$1543, _xlfn.AGGREGATE(15,6,(ROW(Datensatz!C$2:C$1543)-1)/(ISTEXT(INDEX(Datensatz!C$2:AAB$1543,,MATCH("I1c", Datensatz!C$1:AAB$1,0)))), ROW(A1893)), MATCH("I1c", Datensatz!C$1:AAB$1,0)), "")</f>
        <v/>
      </c>
    </row>
    <row r="1896" spans="1:1" x14ac:dyDescent="0.25">
      <c r="A1896" t="str">
        <f>IFERROR(INDEX(Datensatz!C$2:AAB$1543, _xlfn.AGGREGATE(15,6,(ROW(Datensatz!C$2:C$1543)-1)/(ISTEXT(INDEX(Datensatz!C$2:AAB$1543,,MATCH("I1c", Datensatz!C$1:AAB$1,0)))), ROW(A1894)), MATCH("I1c", Datensatz!C$1:AAB$1,0)), "")</f>
        <v/>
      </c>
    </row>
    <row r="1897" spans="1:1" x14ac:dyDescent="0.25">
      <c r="A1897" t="str">
        <f>IFERROR(INDEX(Datensatz!C$2:AAB$1543, _xlfn.AGGREGATE(15,6,(ROW(Datensatz!C$2:C$1543)-1)/(ISTEXT(INDEX(Datensatz!C$2:AAB$1543,,MATCH("I1c", Datensatz!C$1:AAB$1,0)))), ROW(A1895)), MATCH("I1c", Datensatz!C$1:AAB$1,0)), "")</f>
        <v/>
      </c>
    </row>
    <row r="1898" spans="1:1" x14ac:dyDescent="0.25">
      <c r="A1898" t="str">
        <f>IFERROR(INDEX(Datensatz!C$2:AAB$1543, _xlfn.AGGREGATE(15,6,(ROW(Datensatz!C$2:C$1543)-1)/(ISTEXT(INDEX(Datensatz!C$2:AAB$1543,,MATCH("I1c", Datensatz!C$1:AAB$1,0)))), ROW(A1896)), MATCH("I1c", Datensatz!C$1:AAB$1,0)), "")</f>
        <v/>
      </c>
    </row>
    <row r="1899" spans="1:1" x14ac:dyDescent="0.25">
      <c r="A1899" t="str">
        <f>IFERROR(INDEX(Datensatz!C$2:AAB$1543, _xlfn.AGGREGATE(15,6,(ROW(Datensatz!C$2:C$1543)-1)/(ISTEXT(INDEX(Datensatz!C$2:AAB$1543,,MATCH("I1c", Datensatz!C$1:AAB$1,0)))), ROW(A1897)), MATCH("I1c", Datensatz!C$1:AAB$1,0)), "")</f>
        <v/>
      </c>
    </row>
    <row r="1900" spans="1:1" x14ac:dyDescent="0.25">
      <c r="A1900" t="str">
        <f>IFERROR(INDEX(Datensatz!C$2:AAB$1543, _xlfn.AGGREGATE(15,6,(ROW(Datensatz!C$2:C$1543)-1)/(ISTEXT(INDEX(Datensatz!C$2:AAB$1543,,MATCH("I1c", Datensatz!C$1:AAB$1,0)))), ROW(A1898)), MATCH("I1c", Datensatz!C$1:AAB$1,0)), "")</f>
        <v/>
      </c>
    </row>
    <row r="1901" spans="1:1" x14ac:dyDescent="0.25">
      <c r="A1901" t="str">
        <f>IFERROR(INDEX(Datensatz!C$2:AAB$1543, _xlfn.AGGREGATE(15,6,(ROW(Datensatz!C$2:C$1543)-1)/(ISTEXT(INDEX(Datensatz!C$2:AAB$1543,,MATCH("I1c", Datensatz!C$1:AAB$1,0)))), ROW(A1899)), MATCH("I1c", Datensatz!C$1:AAB$1,0)), "")</f>
        <v/>
      </c>
    </row>
    <row r="1902" spans="1:1" x14ac:dyDescent="0.25">
      <c r="A1902" t="str">
        <f>IFERROR(INDEX(Datensatz!C$2:AAB$1543, _xlfn.AGGREGATE(15,6,(ROW(Datensatz!C$2:C$1543)-1)/(ISTEXT(INDEX(Datensatz!C$2:AAB$1543,,MATCH("I1c", Datensatz!C$1:AAB$1,0)))), ROW(A1900)), MATCH("I1c", Datensatz!C$1:AAB$1,0)), "")</f>
        <v/>
      </c>
    </row>
    <row r="1903" spans="1:1" x14ac:dyDescent="0.25">
      <c r="A1903" t="str">
        <f>IFERROR(INDEX(Datensatz!C$2:AAB$1543, _xlfn.AGGREGATE(15,6,(ROW(Datensatz!C$2:C$1543)-1)/(ISTEXT(INDEX(Datensatz!C$2:AAB$1543,,MATCH("I1c", Datensatz!C$1:AAB$1,0)))), ROW(A1901)), MATCH("I1c", Datensatz!C$1:AAB$1,0)), "")</f>
        <v/>
      </c>
    </row>
    <row r="1904" spans="1:1" x14ac:dyDescent="0.25">
      <c r="A1904" t="str">
        <f>IFERROR(INDEX(Datensatz!C$2:AAB$1543, _xlfn.AGGREGATE(15,6,(ROW(Datensatz!C$2:C$1543)-1)/(ISTEXT(INDEX(Datensatz!C$2:AAB$1543,,MATCH("I1c", Datensatz!C$1:AAB$1,0)))), ROW(A1902)), MATCH("I1c", Datensatz!C$1:AAB$1,0)), "")</f>
        <v/>
      </c>
    </row>
    <row r="1905" spans="1:1" x14ac:dyDescent="0.25">
      <c r="A1905" t="str">
        <f>IFERROR(INDEX(Datensatz!C$2:AAB$1543, _xlfn.AGGREGATE(15,6,(ROW(Datensatz!C$2:C$1543)-1)/(ISTEXT(INDEX(Datensatz!C$2:AAB$1543,,MATCH("I1c", Datensatz!C$1:AAB$1,0)))), ROW(A1903)), MATCH("I1c", Datensatz!C$1:AAB$1,0)), "")</f>
        <v/>
      </c>
    </row>
    <row r="1906" spans="1:1" x14ac:dyDescent="0.25">
      <c r="A1906" t="str">
        <f>IFERROR(INDEX(Datensatz!C$2:AAB$1543, _xlfn.AGGREGATE(15,6,(ROW(Datensatz!C$2:C$1543)-1)/(ISTEXT(INDEX(Datensatz!C$2:AAB$1543,,MATCH("I1c", Datensatz!C$1:AAB$1,0)))), ROW(A1904)), MATCH("I1c", Datensatz!C$1:AAB$1,0)), "")</f>
        <v/>
      </c>
    </row>
    <row r="1907" spans="1:1" x14ac:dyDescent="0.25">
      <c r="A1907" t="str">
        <f>IFERROR(INDEX(Datensatz!C$2:AAB$1543, _xlfn.AGGREGATE(15,6,(ROW(Datensatz!C$2:C$1543)-1)/(ISTEXT(INDEX(Datensatz!C$2:AAB$1543,,MATCH("I1c", Datensatz!C$1:AAB$1,0)))), ROW(A1905)), MATCH("I1c", Datensatz!C$1:AAB$1,0)), "")</f>
        <v/>
      </c>
    </row>
    <row r="1908" spans="1:1" x14ac:dyDescent="0.25">
      <c r="A1908" t="str">
        <f>IFERROR(INDEX(Datensatz!C$2:AAB$1543, _xlfn.AGGREGATE(15,6,(ROW(Datensatz!C$2:C$1543)-1)/(ISTEXT(INDEX(Datensatz!C$2:AAB$1543,,MATCH("I1c", Datensatz!C$1:AAB$1,0)))), ROW(A1906)), MATCH("I1c", Datensatz!C$1:AAB$1,0)), "")</f>
        <v/>
      </c>
    </row>
    <row r="1909" spans="1:1" x14ac:dyDescent="0.25">
      <c r="A1909" t="str">
        <f>IFERROR(INDEX(Datensatz!C$2:AAB$1543, _xlfn.AGGREGATE(15,6,(ROW(Datensatz!C$2:C$1543)-1)/(ISTEXT(INDEX(Datensatz!C$2:AAB$1543,,MATCH("I1c", Datensatz!C$1:AAB$1,0)))), ROW(A1907)), MATCH("I1c", Datensatz!C$1:AAB$1,0)), "")</f>
        <v/>
      </c>
    </row>
    <row r="1910" spans="1:1" x14ac:dyDescent="0.25">
      <c r="A1910" t="str">
        <f>IFERROR(INDEX(Datensatz!C$2:AAB$1543, _xlfn.AGGREGATE(15,6,(ROW(Datensatz!C$2:C$1543)-1)/(ISTEXT(INDEX(Datensatz!C$2:AAB$1543,,MATCH("I1c", Datensatz!C$1:AAB$1,0)))), ROW(A1908)), MATCH("I1c", Datensatz!C$1:AAB$1,0)), "")</f>
        <v/>
      </c>
    </row>
    <row r="1911" spans="1:1" x14ac:dyDescent="0.25">
      <c r="A1911" t="str">
        <f>IFERROR(INDEX(Datensatz!C$2:AAB$1543, _xlfn.AGGREGATE(15,6,(ROW(Datensatz!C$2:C$1543)-1)/(ISTEXT(INDEX(Datensatz!C$2:AAB$1543,,MATCH("I1c", Datensatz!C$1:AAB$1,0)))), ROW(A1909)), MATCH("I1c", Datensatz!C$1:AAB$1,0)), "")</f>
        <v/>
      </c>
    </row>
    <row r="1912" spans="1:1" x14ac:dyDescent="0.25">
      <c r="A1912" t="str">
        <f>IFERROR(INDEX(Datensatz!C$2:AAB$1543, _xlfn.AGGREGATE(15,6,(ROW(Datensatz!C$2:C$1543)-1)/(ISTEXT(INDEX(Datensatz!C$2:AAB$1543,,MATCH("I1c", Datensatz!C$1:AAB$1,0)))), ROW(A1910)), MATCH("I1c", Datensatz!C$1:AAB$1,0)), "")</f>
        <v/>
      </c>
    </row>
    <row r="1913" spans="1:1" x14ac:dyDescent="0.25">
      <c r="A1913" t="str">
        <f>IFERROR(INDEX(Datensatz!C$2:AAB$1543, _xlfn.AGGREGATE(15,6,(ROW(Datensatz!C$2:C$1543)-1)/(ISTEXT(INDEX(Datensatz!C$2:AAB$1543,,MATCH("I1c", Datensatz!C$1:AAB$1,0)))), ROW(A1911)), MATCH("I1c", Datensatz!C$1:AAB$1,0)), "")</f>
        <v/>
      </c>
    </row>
    <row r="1914" spans="1:1" x14ac:dyDescent="0.25">
      <c r="A1914" t="str">
        <f>IFERROR(INDEX(Datensatz!C$2:AAB$1543, _xlfn.AGGREGATE(15,6,(ROW(Datensatz!C$2:C$1543)-1)/(ISTEXT(INDEX(Datensatz!C$2:AAB$1543,,MATCH("I1c", Datensatz!C$1:AAB$1,0)))), ROW(A1912)), MATCH("I1c", Datensatz!C$1:AAB$1,0)), "")</f>
        <v/>
      </c>
    </row>
    <row r="1915" spans="1:1" x14ac:dyDescent="0.25">
      <c r="A1915" t="str">
        <f>IFERROR(INDEX(Datensatz!C$2:AAB$1543, _xlfn.AGGREGATE(15,6,(ROW(Datensatz!C$2:C$1543)-1)/(ISTEXT(INDEX(Datensatz!C$2:AAB$1543,,MATCH("I1c", Datensatz!C$1:AAB$1,0)))), ROW(A1913)), MATCH("I1c", Datensatz!C$1:AAB$1,0)), "")</f>
        <v/>
      </c>
    </row>
    <row r="1916" spans="1:1" x14ac:dyDescent="0.25">
      <c r="A1916" t="str">
        <f>IFERROR(INDEX(Datensatz!C$2:AAB$1543, _xlfn.AGGREGATE(15,6,(ROW(Datensatz!C$2:C$1543)-1)/(ISTEXT(INDEX(Datensatz!C$2:AAB$1543,,MATCH("I1c", Datensatz!C$1:AAB$1,0)))), ROW(A1914)), MATCH("I1c", Datensatz!C$1:AAB$1,0)), "")</f>
        <v/>
      </c>
    </row>
    <row r="1917" spans="1:1" x14ac:dyDescent="0.25">
      <c r="A1917" t="str">
        <f>IFERROR(INDEX(Datensatz!C$2:AAB$1543, _xlfn.AGGREGATE(15,6,(ROW(Datensatz!C$2:C$1543)-1)/(ISTEXT(INDEX(Datensatz!C$2:AAB$1543,,MATCH("I1c", Datensatz!C$1:AAB$1,0)))), ROW(A1915)), MATCH("I1c", Datensatz!C$1:AAB$1,0)), "")</f>
        <v/>
      </c>
    </row>
    <row r="1918" spans="1:1" x14ac:dyDescent="0.25">
      <c r="A1918" t="str">
        <f>IFERROR(INDEX(Datensatz!C$2:AAB$1543, _xlfn.AGGREGATE(15,6,(ROW(Datensatz!C$2:C$1543)-1)/(ISTEXT(INDEX(Datensatz!C$2:AAB$1543,,MATCH("I1c", Datensatz!C$1:AAB$1,0)))), ROW(A1916)), MATCH("I1c", Datensatz!C$1:AAB$1,0)), "")</f>
        <v/>
      </c>
    </row>
    <row r="1919" spans="1:1" x14ac:dyDescent="0.25">
      <c r="A1919" t="str">
        <f>IFERROR(INDEX(Datensatz!C$2:AAB$1543, _xlfn.AGGREGATE(15,6,(ROW(Datensatz!C$2:C$1543)-1)/(ISTEXT(INDEX(Datensatz!C$2:AAB$1543,,MATCH("I1c", Datensatz!C$1:AAB$1,0)))), ROW(A1917)), MATCH("I1c", Datensatz!C$1:AAB$1,0)), "")</f>
        <v/>
      </c>
    </row>
    <row r="1920" spans="1:1" x14ac:dyDescent="0.25">
      <c r="A1920" t="str">
        <f>IFERROR(INDEX(Datensatz!C$2:AAB$1543, _xlfn.AGGREGATE(15,6,(ROW(Datensatz!C$2:C$1543)-1)/(ISTEXT(INDEX(Datensatz!C$2:AAB$1543,,MATCH("I1c", Datensatz!C$1:AAB$1,0)))), ROW(A1918)), MATCH("I1c", Datensatz!C$1:AAB$1,0)), "")</f>
        <v/>
      </c>
    </row>
    <row r="1921" spans="1:1" x14ac:dyDescent="0.25">
      <c r="A1921" t="str">
        <f>IFERROR(INDEX(Datensatz!C$2:AAB$1543, _xlfn.AGGREGATE(15,6,(ROW(Datensatz!C$2:C$1543)-1)/(ISTEXT(INDEX(Datensatz!C$2:AAB$1543,,MATCH("I1c", Datensatz!C$1:AAB$1,0)))), ROW(A1919)), MATCH("I1c", Datensatz!C$1:AAB$1,0)), "")</f>
        <v/>
      </c>
    </row>
    <row r="1922" spans="1:1" x14ac:dyDescent="0.25">
      <c r="A1922" t="str">
        <f>IFERROR(INDEX(Datensatz!C$2:AAB$1543, _xlfn.AGGREGATE(15,6,(ROW(Datensatz!C$2:C$1543)-1)/(ISTEXT(INDEX(Datensatz!C$2:AAB$1543,,MATCH("I1c", Datensatz!C$1:AAB$1,0)))), ROW(A1920)), MATCH("I1c", Datensatz!C$1:AAB$1,0)), "")</f>
        <v/>
      </c>
    </row>
    <row r="1923" spans="1:1" x14ac:dyDescent="0.25">
      <c r="A1923" t="str">
        <f>IFERROR(INDEX(Datensatz!C$2:AAB$1543, _xlfn.AGGREGATE(15,6,(ROW(Datensatz!C$2:C$1543)-1)/(ISTEXT(INDEX(Datensatz!C$2:AAB$1543,,MATCH("I1c", Datensatz!C$1:AAB$1,0)))), ROW(A1921)), MATCH("I1c", Datensatz!C$1:AAB$1,0)), "")</f>
        <v/>
      </c>
    </row>
    <row r="1924" spans="1:1" x14ac:dyDescent="0.25">
      <c r="A1924" t="str">
        <f>IFERROR(INDEX(Datensatz!C$2:AAB$1543, _xlfn.AGGREGATE(15,6,(ROW(Datensatz!C$2:C$1543)-1)/(ISTEXT(INDEX(Datensatz!C$2:AAB$1543,,MATCH("I1c", Datensatz!C$1:AAB$1,0)))), ROW(A1922)), MATCH("I1c", Datensatz!C$1:AAB$1,0)), "")</f>
        <v/>
      </c>
    </row>
    <row r="1925" spans="1:1" x14ac:dyDescent="0.25">
      <c r="A1925" t="str">
        <f>IFERROR(INDEX(Datensatz!C$2:AAB$1543, _xlfn.AGGREGATE(15,6,(ROW(Datensatz!C$2:C$1543)-1)/(ISTEXT(INDEX(Datensatz!C$2:AAB$1543,,MATCH("I1c", Datensatz!C$1:AAB$1,0)))), ROW(A1923)), MATCH("I1c", Datensatz!C$1:AAB$1,0)), "")</f>
        <v/>
      </c>
    </row>
    <row r="1926" spans="1:1" x14ac:dyDescent="0.25">
      <c r="A1926" t="str">
        <f>IFERROR(INDEX(Datensatz!C$2:AAB$1543, _xlfn.AGGREGATE(15,6,(ROW(Datensatz!C$2:C$1543)-1)/(ISTEXT(INDEX(Datensatz!C$2:AAB$1543,,MATCH("I1c", Datensatz!C$1:AAB$1,0)))), ROW(A1924)), MATCH("I1c", Datensatz!C$1:AAB$1,0)), "")</f>
        <v/>
      </c>
    </row>
    <row r="1927" spans="1:1" x14ac:dyDescent="0.25">
      <c r="A1927" t="str">
        <f>IFERROR(INDEX(Datensatz!C$2:AAB$1543, _xlfn.AGGREGATE(15,6,(ROW(Datensatz!C$2:C$1543)-1)/(ISTEXT(INDEX(Datensatz!C$2:AAB$1543,,MATCH("I1c", Datensatz!C$1:AAB$1,0)))), ROW(A1925)), MATCH("I1c", Datensatz!C$1:AAB$1,0)), "")</f>
        <v/>
      </c>
    </row>
    <row r="1928" spans="1:1" x14ac:dyDescent="0.25">
      <c r="A1928" t="str">
        <f>IFERROR(INDEX(Datensatz!C$2:AAB$1543, _xlfn.AGGREGATE(15,6,(ROW(Datensatz!C$2:C$1543)-1)/(ISTEXT(INDEX(Datensatz!C$2:AAB$1543,,MATCH("I1c", Datensatz!C$1:AAB$1,0)))), ROW(A1926)), MATCH("I1c", Datensatz!C$1:AAB$1,0)), "")</f>
        <v/>
      </c>
    </row>
    <row r="1929" spans="1:1" x14ac:dyDescent="0.25">
      <c r="A1929" t="str">
        <f>IFERROR(INDEX(Datensatz!C$2:AAB$1543, _xlfn.AGGREGATE(15,6,(ROW(Datensatz!C$2:C$1543)-1)/(ISTEXT(INDEX(Datensatz!C$2:AAB$1543,,MATCH("I1c", Datensatz!C$1:AAB$1,0)))), ROW(A1927)), MATCH("I1c", Datensatz!C$1:AAB$1,0)), "")</f>
        <v/>
      </c>
    </row>
    <row r="1930" spans="1:1" x14ac:dyDescent="0.25">
      <c r="A1930" t="str">
        <f>IFERROR(INDEX(Datensatz!C$2:AAB$1543, _xlfn.AGGREGATE(15,6,(ROW(Datensatz!C$2:C$1543)-1)/(ISTEXT(INDEX(Datensatz!C$2:AAB$1543,,MATCH("I1c", Datensatz!C$1:AAB$1,0)))), ROW(A1928)), MATCH("I1c", Datensatz!C$1:AAB$1,0)), "")</f>
        <v/>
      </c>
    </row>
    <row r="1931" spans="1:1" x14ac:dyDescent="0.25">
      <c r="A1931" t="str">
        <f>IFERROR(INDEX(Datensatz!C$2:AAB$1543, _xlfn.AGGREGATE(15,6,(ROW(Datensatz!C$2:C$1543)-1)/(ISTEXT(INDEX(Datensatz!C$2:AAB$1543,,MATCH("I1c", Datensatz!C$1:AAB$1,0)))), ROW(A1929)), MATCH("I1c", Datensatz!C$1:AAB$1,0)), "")</f>
        <v/>
      </c>
    </row>
    <row r="1932" spans="1:1" x14ac:dyDescent="0.25">
      <c r="A1932" t="str">
        <f>IFERROR(INDEX(Datensatz!C$2:AAB$1543, _xlfn.AGGREGATE(15,6,(ROW(Datensatz!C$2:C$1543)-1)/(ISTEXT(INDEX(Datensatz!C$2:AAB$1543,,MATCH("I1c", Datensatz!C$1:AAB$1,0)))), ROW(A1930)), MATCH("I1c", Datensatz!C$1:AAB$1,0)), "")</f>
        <v/>
      </c>
    </row>
    <row r="1933" spans="1:1" x14ac:dyDescent="0.25">
      <c r="A1933" t="str">
        <f>IFERROR(INDEX(Datensatz!C$2:AAB$1543, _xlfn.AGGREGATE(15,6,(ROW(Datensatz!C$2:C$1543)-1)/(ISTEXT(INDEX(Datensatz!C$2:AAB$1543,,MATCH("I1c", Datensatz!C$1:AAB$1,0)))), ROW(A1931)), MATCH("I1c", Datensatz!C$1:AAB$1,0)), "")</f>
        <v/>
      </c>
    </row>
    <row r="1934" spans="1:1" x14ac:dyDescent="0.25">
      <c r="A1934" t="str">
        <f>IFERROR(INDEX(Datensatz!C$2:AAB$1543, _xlfn.AGGREGATE(15,6,(ROW(Datensatz!C$2:C$1543)-1)/(ISTEXT(INDEX(Datensatz!C$2:AAB$1543,,MATCH("I1c", Datensatz!C$1:AAB$1,0)))), ROW(A1932)), MATCH("I1c", Datensatz!C$1:AAB$1,0)), "")</f>
        <v/>
      </c>
    </row>
    <row r="1935" spans="1:1" x14ac:dyDescent="0.25">
      <c r="A1935" t="str">
        <f>IFERROR(INDEX(Datensatz!C$2:AAB$1543, _xlfn.AGGREGATE(15,6,(ROW(Datensatz!C$2:C$1543)-1)/(ISTEXT(INDEX(Datensatz!C$2:AAB$1543,,MATCH("I1c", Datensatz!C$1:AAB$1,0)))), ROW(A1933)), MATCH("I1c", Datensatz!C$1:AAB$1,0)), "")</f>
        <v/>
      </c>
    </row>
    <row r="1936" spans="1:1" x14ac:dyDescent="0.25">
      <c r="A1936" t="str">
        <f>IFERROR(INDEX(Datensatz!C$2:AAB$1543, _xlfn.AGGREGATE(15,6,(ROW(Datensatz!C$2:C$1543)-1)/(ISTEXT(INDEX(Datensatz!C$2:AAB$1543,,MATCH("I1c", Datensatz!C$1:AAB$1,0)))), ROW(A1934)), MATCH("I1c", Datensatz!C$1:AAB$1,0)), "")</f>
        <v/>
      </c>
    </row>
    <row r="1937" spans="1:1" x14ac:dyDescent="0.25">
      <c r="A1937" t="str">
        <f>IFERROR(INDEX(Datensatz!C$2:AAB$1543, _xlfn.AGGREGATE(15,6,(ROW(Datensatz!C$2:C$1543)-1)/(ISTEXT(INDEX(Datensatz!C$2:AAB$1543,,MATCH("I1c", Datensatz!C$1:AAB$1,0)))), ROW(A1935)), MATCH("I1c", Datensatz!C$1:AAB$1,0)), "")</f>
        <v/>
      </c>
    </row>
    <row r="1938" spans="1:1" x14ac:dyDescent="0.25">
      <c r="A1938" t="str">
        <f>IFERROR(INDEX(Datensatz!C$2:AAB$1543, _xlfn.AGGREGATE(15,6,(ROW(Datensatz!C$2:C$1543)-1)/(ISTEXT(INDEX(Datensatz!C$2:AAB$1543,,MATCH("I1c", Datensatz!C$1:AAB$1,0)))), ROW(A1936)), MATCH("I1c", Datensatz!C$1:AAB$1,0)), "")</f>
        <v/>
      </c>
    </row>
    <row r="1939" spans="1:1" x14ac:dyDescent="0.25">
      <c r="A1939" t="str">
        <f>IFERROR(INDEX(Datensatz!C$2:AAB$1543, _xlfn.AGGREGATE(15,6,(ROW(Datensatz!C$2:C$1543)-1)/(ISTEXT(INDEX(Datensatz!C$2:AAB$1543,,MATCH("I1c", Datensatz!C$1:AAB$1,0)))), ROW(A1937)), MATCH("I1c", Datensatz!C$1:AAB$1,0)), "")</f>
        <v/>
      </c>
    </row>
    <row r="1940" spans="1:1" x14ac:dyDescent="0.25">
      <c r="A1940" t="str">
        <f>IFERROR(INDEX(Datensatz!C$2:AAB$1543, _xlfn.AGGREGATE(15,6,(ROW(Datensatz!C$2:C$1543)-1)/(ISTEXT(INDEX(Datensatz!C$2:AAB$1543,,MATCH("I1c", Datensatz!C$1:AAB$1,0)))), ROW(A1938)), MATCH("I1c", Datensatz!C$1:AAB$1,0)), "")</f>
        <v/>
      </c>
    </row>
    <row r="1941" spans="1:1" x14ac:dyDescent="0.25">
      <c r="A1941" t="str">
        <f>IFERROR(INDEX(Datensatz!C$2:AAB$1543, _xlfn.AGGREGATE(15,6,(ROW(Datensatz!C$2:C$1543)-1)/(ISTEXT(INDEX(Datensatz!C$2:AAB$1543,,MATCH("I1c", Datensatz!C$1:AAB$1,0)))), ROW(A1939)), MATCH("I1c", Datensatz!C$1:AAB$1,0)), "")</f>
        <v/>
      </c>
    </row>
    <row r="1942" spans="1:1" x14ac:dyDescent="0.25">
      <c r="A1942" t="str">
        <f>IFERROR(INDEX(Datensatz!C$2:AAB$1543, _xlfn.AGGREGATE(15,6,(ROW(Datensatz!C$2:C$1543)-1)/(ISTEXT(INDEX(Datensatz!C$2:AAB$1543,,MATCH("I1c", Datensatz!C$1:AAB$1,0)))), ROW(A1940)), MATCH("I1c", Datensatz!C$1:AAB$1,0)), "")</f>
        <v/>
      </c>
    </row>
    <row r="1943" spans="1:1" x14ac:dyDescent="0.25">
      <c r="A1943" t="str">
        <f>IFERROR(INDEX(Datensatz!C$2:AAB$1543, _xlfn.AGGREGATE(15,6,(ROW(Datensatz!C$2:C$1543)-1)/(ISTEXT(INDEX(Datensatz!C$2:AAB$1543,,MATCH("I1c", Datensatz!C$1:AAB$1,0)))), ROW(A1941)), MATCH("I1c", Datensatz!C$1:AAB$1,0)), "")</f>
        <v/>
      </c>
    </row>
    <row r="1944" spans="1:1" x14ac:dyDescent="0.25">
      <c r="A1944" t="str">
        <f>IFERROR(INDEX(Datensatz!C$2:AAB$1543, _xlfn.AGGREGATE(15,6,(ROW(Datensatz!C$2:C$1543)-1)/(ISTEXT(INDEX(Datensatz!C$2:AAB$1543,,MATCH("I1c", Datensatz!C$1:AAB$1,0)))), ROW(A1942)), MATCH("I1c", Datensatz!C$1:AAB$1,0)), "")</f>
        <v/>
      </c>
    </row>
    <row r="1945" spans="1:1" x14ac:dyDescent="0.25">
      <c r="A1945" t="str">
        <f>IFERROR(INDEX(Datensatz!C$2:AAB$1543, _xlfn.AGGREGATE(15,6,(ROW(Datensatz!C$2:C$1543)-1)/(ISTEXT(INDEX(Datensatz!C$2:AAB$1543,,MATCH("I1c", Datensatz!C$1:AAB$1,0)))), ROW(A1943)), MATCH("I1c", Datensatz!C$1:AAB$1,0)), "")</f>
        <v/>
      </c>
    </row>
    <row r="1946" spans="1:1" x14ac:dyDescent="0.25">
      <c r="A1946" t="str">
        <f>IFERROR(INDEX(Datensatz!C$2:AAB$1543, _xlfn.AGGREGATE(15,6,(ROW(Datensatz!C$2:C$1543)-1)/(ISTEXT(INDEX(Datensatz!C$2:AAB$1543,,MATCH("I1c", Datensatz!C$1:AAB$1,0)))), ROW(A1944)), MATCH("I1c", Datensatz!C$1:AAB$1,0)), "")</f>
        <v/>
      </c>
    </row>
    <row r="1947" spans="1:1" x14ac:dyDescent="0.25">
      <c r="A1947" t="str">
        <f>IFERROR(INDEX(Datensatz!C$2:AAB$1543, _xlfn.AGGREGATE(15,6,(ROW(Datensatz!C$2:C$1543)-1)/(ISTEXT(INDEX(Datensatz!C$2:AAB$1543,,MATCH("I1c", Datensatz!C$1:AAB$1,0)))), ROW(A1945)), MATCH("I1c", Datensatz!C$1:AAB$1,0)), "")</f>
        <v/>
      </c>
    </row>
    <row r="1948" spans="1:1" x14ac:dyDescent="0.25">
      <c r="A1948" t="str">
        <f>IFERROR(INDEX(Datensatz!C$2:AAB$1543, _xlfn.AGGREGATE(15,6,(ROW(Datensatz!C$2:C$1543)-1)/(ISTEXT(INDEX(Datensatz!C$2:AAB$1543,,MATCH("I1c", Datensatz!C$1:AAB$1,0)))), ROW(A1946)), MATCH("I1c", Datensatz!C$1:AAB$1,0)), "")</f>
        <v/>
      </c>
    </row>
    <row r="1949" spans="1:1" x14ac:dyDescent="0.25">
      <c r="A1949" t="str">
        <f>IFERROR(INDEX(Datensatz!C$2:AAB$1543, _xlfn.AGGREGATE(15,6,(ROW(Datensatz!C$2:C$1543)-1)/(ISTEXT(INDEX(Datensatz!C$2:AAB$1543,,MATCH("I1c", Datensatz!C$1:AAB$1,0)))), ROW(A1947)), MATCH("I1c", Datensatz!C$1:AAB$1,0)), "")</f>
        <v/>
      </c>
    </row>
    <row r="1950" spans="1:1" x14ac:dyDescent="0.25">
      <c r="A1950" t="str">
        <f>IFERROR(INDEX(Datensatz!C$2:AAB$1543, _xlfn.AGGREGATE(15,6,(ROW(Datensatz!C$2:C$1543)-1)/(ISTEXT(INDEX(Datensatz!C$2:AAB$1543,,MATCH("I1c", Datensatz!C$1:AAB$1,0)))), ROW(A1948)), MATCH("I1c", Datensatz!C$1:AAB$1,0)), "")</f>
        <v/>
      </c>
    </row>
    <row r="1951" spans="1:1" x14ac:dyDescent="0.25">
      <c r="A1951" t="str">
        <f>IFERROR(INDEX(Datensatz!C$2:AAB$1543, _xlfn.AGGREGATE(15,6,(ROW(Datensatz!C$2:C$1543)-1)/(ISTEXT(INDEX(Datensatz!C$2:AAB$1543,,MATCH("I1c", Datensatz!C$1:AAB$1,0)))), ROW(A1949)), MATCH("I1c", Datensatz!C$1:AAB$1,0)), "")</f>
        <v/>
      </c>
    </row>
    <row r="1952" spans="1:1" x14ac:dyDescent="0.25">
      <c r="A1952" t="str">
        <f>IFERROR(INDEX(Datensatz!C$2:AAB$1543, _xlfn.AGGREGATE(15,6,(ROW(Datensatz!C$2:C$1543)-1)/(ISTEXT(INDEX(Datensatz!C$2:AAB$1543,,MATCH("I1c", Datensatz!C$1:AAB$1,0)))), ROW(A1950)), MATCH("I1c", Datensatz!C$1:AAB$1,0)), "")</f>
        <v/>
      </c>
    </row>
    <row r="1953" spans="1:1" x14ac:dyDescent="0.25">
      <c r="A1953" t="str">
        <f>IFERROR(INDEX(Datensatz!C$2:AAB$1543, _xlfn.AGGREGATE(15,6,(ROW(Datensatz!C$2:C$1543)-1)/(ISTEXT(INDEX(Datensatz!C$2:AAB$1543,,MATCH("I1c", Datensatz!C$1:AAB$1,0)))), ROW(A1951)), MATCH("I1c", Datensatz!C$1:AAB$1,0)), "")</f>
        <v/>
      </c>
    </row>
    <row r="1954" spans="1:1" x14ac:dyDescent="0.25">
      <c r="A1954" t="str">
        <f>IFERROR(INDEX(Datensatz!C$2:AAB$1543, _xlfn.AGGREGATE(15,6,(ROW(Datensatz!C$2:C$1543)-1)/(ISTEXT(INDEX(Datensatz!C$2:AAB$1543,,MATCH("I1c", Datensatz!C$1:AAB$1,0)))), ROW(A1952)), MATCH("I1c", Datensatz!C$1:AAB$1,0)), "")</f>
        <v/>
      </c>
    </row>
    <row r="1955" spans="1:1" x14ac:dyDescent="0.25">
      <c r="A1955" t="str">
        <f>IFERROR(INDEX(Datensatz!C$2:AAB$1543, _xlfn.AGGREGATE(15,6,(ROW(Datensatz!C$2:C$1543)-1)/(ISTEXT(INDEX(Datensatz!C$2:AAB$1543,,MATCH("I1c", Datensatz!C$1:AAB$1,0)))), ROW(A1953)), MATCH("I1c", Datensatz!C$1:AAB$1,0)), "")</f>
        <v/>
      </c>
    </row>
    <row r="1956" spans="1:1" x14ac:dyDescent="0.25">
      <c r="A1956" t="str">
        <f>IFERROR(INDEX(Datensatz!C$2:AAB$1543, _xlfn.AGGREGATE(15,6,(ROW(Datensatz!C$2:C$1543)-1)/(ISTEXT(INDEX(Datensatz!C$2:AAB$1543,,MATCH("I1c", Datensatz!C$1:AAB$1,0)))), ROW(A1954)), MATCH("I1c", Datensatz!C$1:AAB$1,0)), "")</f>
        <v/>
      </c>
    </row>
    <row r="1957" spans="1:1" x14ac:dyDescent="0.25">
      <c r="A1957" t="str">
        <f>IFERROR(INDEX(Datensatz!C$2:AAB$1543, _xlfn.AGGREGATE(15,6,(ROW(Datensatz!C$2:C$1543)-1)/(ISTEXT(INDEX(Datensatz!C$2:AAB$1543,,MATCH("I1c", Datensatz!C$1:AAB$1,0)))), ROW(A1955)), MATCH("I1c", Datensatz!C$1:AAB$1,0)), "")</f>
        <v/>
      </c>
    </row>
    <row r="1958" spans="1:1" x14ac:dyDescent="0.25">
      <c r="A1958" t="str">
        <f>IFERROR(INDEX(Datensatz!C$2:AAB$1543, _xlfn.AGGREGATE(15,6,(ROW(Datensatz!C$2:C$1543)-1)/(ISTEXT(INDEX(Datensatz!C$2:AAB$1543,,MATCH("I1c", Datensatz!C$1:AAB$1,0)))), ROW(A1956)), MATCH("I1c", Datensatz!C$1:AAB$1,0)), "")</f>
        <v/>
      </c>
    </row>
    <row r="1959" spans="1:1" x14ac:dyDescent="0.25">
      <c r="A1959" t="str">
        <f>IFERROR(INDEX(Datensatz!C$2:AAB$1543, _xlfn.AGGREGATE(15,6,(ROW(Datensatz!C$2:C$1543)-1)/(ISTEXT(INDEX(Datensatz!C$2:AAB$1543,,MATCH("I1c", Datensatz!C$1:AAB$1,0)))), ROW(A1957)), MATCH("I1c", Datensatz!C$1:AAB$1,0)), "")</f>
        <v/>
      </c>
    </row>
    <row r="1960" spans="1:1" x14ac:dyDescent="0.25">
      <c r="A1960" t="str">
        <f>IFERROR(INDEX(Datensatz!C$2:AAB$1543, _xlfn.AGGREGATE(15,6,(ROW(Datensatz!C$2:C$1543)-1)/(ISTEXT(INDEX(Datensatz!C$2:AAB$1543,,MATCH("I1c", Datensatz!C$1:AAB$1,0)))), ROW(A1958)), MATCH("I1c", Datensatz!C$1:AAB$1,0)), "")</f>
        <v/>
      </c>
    </row>
    <row r="1961" spans="1:1" x14ac:dyDescent="0.25">
      <c r="A1961" t="str">
        <f>IFERROR(INDEX(Datensatz!C$2:AAB$1543, _xlfn.AGGREGATE(15,6,(ROW(Datensatz!C$2:C$1543)-1)/(ISTEXT(INDEX(Datensatz!C$2:AAB$1543,,MATCH("I1c", Datensatz!C$1:AAB$1,0)))), ROW(A1959)), MATCH("I1c", Datensatz!C$1:AAB$1,0)), "")</f>
        <v/>
      </c>
    </row>
    <row r="1962" spans="1:1" x14ac:dyDescent="0.25">
      <c r="A1962" t="str">
        <f>IFERROR(INDEX(Datensatz!C$2:AAB$1543, _xlfn.AGGREGATE(15,6,(ROW(Datensatz!C$2:C$1543)-1)/(ISTEXT(INDEX(Datensatz!C$2:AAB$1543,,MATCH("I1c", Datensatz!C$1:AAB$1,0)))), ROW(A1960)), MATCH("I1c", Datensatz!C$1:AAB$1,0)), "")</f>
        <v/>
      </c>
    </row>
    <row r="1963" spans="1:1" x14ac:dyDescent="0.25">
      <c r="A1963" t="str">
        <f>IFERROR(INDEX(Datensatz!C$2:AAB$1543, _xlfn.AGGREGATE(15,6,(ROW(Datensatz!C$2:C$1543)-1)/(ISTEXT(INDEX(Datensatz!C$2:AAB$1543,,MATCH("I1c", Datensatz!C$1:AAB$1,0)))), ROW(A1961)), MATCH("I1c", Datensatz!C$1:AAB$1,0)), "")</f>
        <v/>
      </c>
    </row>
    <row r="1964" spans="1:1" x14ac:dyDescent="0.25">
      <c r="A1964" t="str">
        <f>IFERROR(INDEX(Datensatz!C$2:AAB$1543, _xlfn.AGGREGATE(15,6,(ROW(Datensatz!C$2:C$1543)-1)/(ISTEXT(INDEX(Datensatz!C$2:AAB$1543,,MATCH("I1c", Datensatz!C$1:AAB$1,0)))), ROW(A1962)), MATCH("I1c", Datensatz!C$1:AAB$1,0)), "")</f>
        <v/>
      </c>
    </row>
    <row r="1965" spans="1:1" x14ac:dyDescent="0.25">
      <c r="A1965" t="str">
        <f>IFERROR(INDEX(Datensatz!C$2:AAB$1543, _xlfn.AGGREGATE(15,6,(ROW(Datensatz!C$2:C$1543)-1)/(ISTEXT(INDEX(Datensatz!C$2:AAB$1543,,MATCH("I1c", Datensatz!C$1:AAB$1,0)))), ROW(A1963)), MATCH("I1c", Datensatz!C$1:AAB$1,0)), "")</f>
        <v/>
      </c>
    </row>
    <row r="1966" spans="1:1" x14ac:dyDescent="0.25">
      <c r="A1966" t="str">
        <f>IFERROR(INDEX(Datensatz!C$2:AAB$1543, _xlfn.AGGREGATE(15,6,(ROW(Datensatz!C$2:C$1543)-1)/(ISTEXT(INDEX(Datensatz!C$2:AAB$1543,,MATCH("I1c", Datensatz!C$1:AAB$1,0)))), ROW(A1964)), MATCH("I1c", Datensatz!C$1:AAB$1,0)), "")</f>
        <v/>
      </c>
    </row>
    <row r="1967" spans="1:1" x14ac:dyDescent="0.25">
      <c r="A1967" t="str">
        <f>IFERROR(INDEX(Datensatz!C$2:AAB$1543, _xlfn.AGGREGATE(15,6,(ROW(Datensatz!C$2:C$1543)-1)/(ISTEXT(INDEX(Datensatz!C$2:AAB$1543,,MATCH("I1c", Datensatz!C$1:AAB$1,0)))), ROW(A1965)), MATCH("I1c", Datensatz!C$1:AAB$1,0)), "")</f>
        <v/>
      </c>
    </row>
    <row r="1968" spans="1:1" x14ac:dyDescent="0.25">
      <c r="A1968" t="str">
        <f>IFERROR(INDEX(Datensatz!C$2:AAB$1543, _xlfn.AGGREGATE(15,6,(ROW(Datensatz!C$2:C$1543)-1)/(ISTEXT(INDEX(Datensatz!C$2:AAB$1543,,MATCH("I1c", Datensatz!C$1:AAB$1,0)))), ROW(A1966)), MATCH("I1c", Datensatz!C$1:AAB$1,0)), "")</f>
        <v/>
      </c>
    </row>
    <row r="1969" spans="1:1" x14ac:dyDescent="0.25">
      <c r="A1969" t="str">
        <f>IFERROR(INDEX(Datensatz!C$2:AAB$1543, _xlfn.AGGREGATE(15,6,(ROW(Datensatz!C$2:C$1543)-1)/(ISTEXT(INDEX(Datensatz!C$2:AAB$1543,,MATCH("I1c", Datensatz!C$1:AAB$1,0)))), ROW(A1967)), MATCH("I1c", Datensatz!C$1:AAB$1,0)), "")</f>
        <v/>
      </c>
    </row>
    <row r="1970" spans="1:1" x14ac:dyDescent="0.25">
      <c r="A1970" t="str">
        <f>IFERROR(INDEX(Datensatz!C$2:AAB$1543, _xlfn.AGGREGATE(15,6,(ROW(Datensatz!C$2:C$1543)-1)/(ISTEXT(INDEX(Datensatz!C$2:AAB$1543,,MATCH("I1c", Datensatz!C$1:AAB$1,0)))), ROW(A1968)), MATCH("I1c", Datensatz!C$1:AAB$1,0)), "")</f>
        <v/>
      </c>
    </row>
    <row r="1971" spans="1:1" x14ac:dyDescent="0.25">
      <c r="A1971" t="str">
        <f>IFERROR(INDEX(Datensatz!C$2:AAB$1543, _xlfn.AGGREGATE(15,6,(ROW(Datensatz!C$2:C$1543)-1)/(ISTEXT(INDEX(Datensatz!C$2:AAB$1543,,MATCH("I1c", Datensatz!C$1:AAB$1,0)))), ROW(A1969)), MATCH("I1c", Datensatz!C$1:AAB$1,0)), "")</f>
        <v/>
      </c>
    </row>
    <row r="1972" spans="1:1" x14ac:dyDescent="0.25">
      <c r="A1972" t="str">
        <f>IFERROR(INDEX(Datensatz!C$2:AAB$1543, _xlfn.AGGREGATE(15,6,(ROW(Datensatz!C$2:C$1543)-1)/(ISTEXT(INDEX(Datensatz!C$2:AAB$1543,,MATCH("I1c", Datensatz!C$1:AAB$1,0)))), ROW(A1970)), MATCH("I1c", Datensatz!C$1:AAB$1,0)), "")</f>
        <v/>
      </c>
    </row>
    <row r="1973" spans="1:1" x14ac:dyDescent="0.25">
      <c r="A1973" t="str">
        <f>IFERROR(INDEX(Datensatz!C$2:AAB$1543, _xlfn.AGGREGATE(15,6,(ROW(Datensatz!C$2:C$1543)-1)/(ISTEXT(INDEX(Datensatz!C$2:AAB$1543,,MATCH("I1c", Datensatz!C$1:AAB$1,0)))), ROW(A1971)), MATCH("I1c", Datensatz!C$1:AAB$1,0)), "")</f>
        <v/>
      </c>
    </row>
    <row r="1974" spans="1:1" x14ac:dyDescent="0.25">
      <c r="A1974" t="str">
        <f>IFERROR(INDEX(Datensatz!C$2:AAB$1543, _xlfn.AGGREGATE(15,6,(ROW(Datensatz!C$2:C$1543)-1)/(ISTEXT(INDEX(Datensatz!C$2:AAB$1543,,MATCH("I1c", Datensatz!C$1:AAB$1,0)))), ROW(A1972)), MATCH("I1c", Datensatz!C$1:AAB$1,0)), "")</f>
        <v/>
      </c>
    </row>
    <row r="1975" spans="1:1" x14ac:dyDescent="0.25">
      <c r="A1975" t="str">
        <f>IFERROR(INDEX(Datensatz!C$2:AAB$1543, _xlfn.AGGREGATE(15,6,(ROW(Datensatz!C$2:C$1543)-1)/(ISTEXT(INDEX(Datensatz!C$2:AAB$1543,,MATCH("I1c", Datensatz!C$1:AAB$1,0)))), ROW(A1973)), MATCH("I1c", Datensatz!C$1:AAB$1,0)), "")</f>
        <v/>
      </c>
    </row>
    <row r="1976" spans="1:1" x14ac:dyDescent="0.25">
      <c r="A1976" t="str">
        <f>IFERROR(INDEX(Datensatz!C$2:AAB$1543, _xlfn.AGGREGATE(15,6,(ROW(Datensatz!C$2:C$1543)-1)/(ISTEXT(INDEX(Datensatz!C$2:AAB$1543,,MATCH("I1c", Datensatz!C$1:AAB$1,0)))), ROW(A1974)), MATCH("I1c", Datensatz!C$1:AAB$1,0)), "")</f>
        <v/>
      </c>
    </row>
    <row r="1977" spans="1:1" x14ac:dyDescent="0.25">
      <c r="A1977" t="str">
        <f>IFERROR(INDEX(Datensatz!C$2:AAB$1543, _xlfn.AGGREGATE(15,6,(ROW(Datensatz!C$2:C$1543)-1)/(ISTEXT(INDEX(Datensatz!C$2:AAB$1543,,MATCH("I1c", Datensatz!C$1:AAB$1,0)))), ROW(A1975)), MATCH("I1c", Datensatz!C$1:AAB$1,0)), "")</f>
        <v/>
      </c>
    </row>
    <row r="1978" spans="1:1" x14ac:dyDescent="0.25">
      <c r="A1978" t="str">
        <f>IFERROR(INDEX(Datensatz!C$2:AAB$1543, _xlfn.AGGREGATE(15,6,(ROW(Datensatz!C$2:C$1543)-1)/(ISTEXT(INDEX(Datensatz!C$2:AAB$1543,,MATCH("I1c", Datensatz!C$1:AAB$1,0)))), ROW(A1976)), MATCH("I1c", Datensatz!C$1:AAB$1,0)), "")</f>
        <v/>
      </c>
    </row>
    <row r="1979" spans="1:1" x14ac:dyDescent="0.25">
      <c r="A1979" t="str">
        <f>IFERROR(INDEX(Datensatz!C$2:AAB$1543, _xlfn.AGGREGATE(15,6,(ROW(Datensatz!C$2:C$1543)-1)/(ISTEXT(INDEX(Datensatz!C$2:AAB$1543,,MATCH("I1c", Datensatz!C$1:AAB$1,0)))), ROW(A1977)), MATCH("I1c", Datensatz!C$1:AAB$1,0)), "")</f>
        <v/>
      </c>
    </row>
    <row r="1980" spans="1:1" x14ac:dyDescent="0.25">
      <c r="A1980" t="str">
        <f>IFERROR(INDEX(Datensatz!C$2:AAB$1543, _xlfn.AGGREGATE(15,6,(ROW(Datensatz!C$2:C$1543)-1)/(ISTEXT(INDEX(Datensatz!C$2:AAB$1543,,MATCH("I1c", Datensatz!C$1:AAB$1,0)))), ROW(A1978)), MATCH("I1c", Datensatz!C$1:AAB$1,0)), "")</f>
        <v/>
      </c>
    </row>
    <row r="1981" spans="1:1" x14ac:dyDescent="0.25">
      <c r="A1981" t="str">
        <f>IFERROR(INDEX(Datensatz!C$2:AAB$1543, _xlfn.AGGREGATE(15,6,(ROW(Datensatz!C$2:C$1543)-1)/(ISTEXT(INDEX(Datensatz!C$2:AAB$1543,,MATCH("I1c", Datensatz!C$1:AAB$1,0)))), ROW(A1979)), MATCH("I1c", Datensatz!C$1:AAB$1,0)), "")</f>
        <v/>
      </c>
    </row>
    <row r="1982" spans="1:1" x14ac:dyDescent="0.25">
      <c r="A1982" t="str">
        <f>IFERROR(INDEX(Datensatz!C$2:AAB$1543, _xlfn.AGGREGATE(15,6,(ROW(Datensatz!C$2:C$1543)-1)/(ISTEXT(INDEX(Datensatz!C$2:AAB$1543,,MATCH("I1c", Datensatz!C$1:AAB$1,0)))), ROW(A1980)), MATCH("I1c", Datensatz!C$1:AAB$1,0)), "")</f>
        <v/>
      </c>
    </row>
    <row r="1983" spans="1:1" x14ac:dyDescent="0.25">
      <c r="A1983" t="str">
        <f>IFERROR(INDEX(Datensatz!C$2:AAB$1543, _xlfn.AGGREGATE(15,6,(ROW(Datensatz!C$2:C$1543)-1)/(ISTEXT(INDEX(Datensatz!C$2:AAB$1543,,MATCH("I1c", Datensatz!C$1:AAB$1,0)))), ROW(A1981)), MATCH("I1c", Datensatz!C$1:AAB$1,0)), "")</f>
        <v/>
      </c>
    </row>
    <row r="1984" spans="1:1" x14ac:dyDescent="0.25">
      <c r="A1984" t="str">
        <f>IFERROR(INDEX(Datensatz!C$2:AAB$1543, _xlfn.AGGREGATE(15,6,(ROW(Datensatz!C$2:C$1543)-1)/(ISTEXT(INDEX(Datensatz!C$2:AAB$1543,,MATCH("I1c", Datensatz!C$1:AAB$1,0)))), ROW(A1982)), MATCH("I1c", Datensatz!C$1:AAB$1,0)), "")</f>
        <v/>
      </c>
    </row>
    <row r="1985" spans="1:1" x14ac:dyDescent="0.25">
      <c r="A1985" t="str">
        <f>IFERROR(INDEX(Datensatz!C$2:AAB$1543, _xlfn.AGGREGATE(15,6,(ROW(Datensatz!C$2:C$1543)-1)/(ISTEXT(INDEX(Datensatz!C$2:AAB$1543,,MATCH("I1c", Datensatz!C$1:AAB$1,0)))), ROW(A1983)), MATCH("I1c", Datensatz!C$1:AAB$1,0)), "")</f>
        <v/>
      </c>
    </row>
    <row r="1986" spans="1:1" x14ac:dyDescent="0.25">
      <c r="A1986" t="str">
        <f>IFERROR(INDEX(Datensatz!C$2:AAB$1543, _xlfn.AGGREGATE(15,6,(ROW(Datensatz!C$2:C$1543)-1)/(ISTEXT(INDEX(Datensatz!C$2:AAB$1543,,MATCH("I1c", Datensatz!C$1:AAB$1,0)))), ROW(A1984)), MATCH("I1c", Datensatz!C$1:AAB$1,0)), "")</f>
        <v/>
      </c>
    </row>
    <row r="1987" spans="1:1" x14ac:dyDescent="0.25">
      <c r="A1987" t="str">
        <f>IFERROR(INDEX(Datensatz!C$2:AAB$1543, _xlfn.AGGREGATE(15,6,(ROW(Datensatz!C$2:C$1543)-1)/(ISTEXT(INDEX(Datensatz!C$2:AAB$1543,,MATCH("I1c", Datensatz!C$1:AAB$1,0)))), ROW(A1985)), MATCH("I1c", Datensatz!C$1:AAB$1,0)), "")</f>
        <v/>
      </c>
    </row>
    <row r="1988" spans="1:1" x14ac:dyDescent="0.25">
      <c r="A1988" t="str">
        <f>IFERROR(INDEX(Datensatz!C$2:AAB$1543, _xlfn.AGGREGATE(15,6,(ROW(Datensatz!C$2:C$1543)-1)/(ISTEXT(INDEX(Datensatz!C$2:AAB$1543,,MATCH("I1c", Datensatz!C$1:AAB$1,0)))), ROW(A1986)), MATCH("I1c", Datensatz!C$1:AAB$1,0)), "")</f>
        <v/>
      </c>
    </row>
    <row r="1989" spans="1:1" x14ac:dyDescent="0.25">
      <c r="A1989" t="str">
        <f>IFERROR(INDEX(Datensatz!C$2:AAB$1543, _xlfn.AGGREGATE(15,6,(ROW(Datensatz!C$2:C$1543)-1)/(ISTEXT(INDEX(Datensatz!C$2:AAB$1543,,MATCH("I1c", Datensatz!C$1:AAB$1,0)))), ROW(A1987)), MATCH("I1c", Datensatz!C$1:AAB$1,0)), "")</f>
        <v/>
      </c>
    </row>
    <row r="1990" spans="1:1" x14ac:dyDescent="0.25">
      <c r="A1990" t="str">
        <f>IFERROR(INDEX(Datensatz!C$2:AAB$1543, _xlfn.AGGREGATE(15,6,(ROW(Datensatz!C$2:C$1543)-1)/(ISTEXT(INDEX(Datensatz!C$2:AAB$1543,,MATCH("I1c", Datensatz!C$1:AAB$1,0)))), ROW(A1988)), MATCH("I1c", Datensatz!C$1:AAB$1,0)), "")</f>
        <v/>
      </c>
    </row>
    <row r="1991" spans="1:1" x14ac:dyDescent="0.25">
      <c r="A1991" t="str">
        <f>IFERROR(INDEX(Datensatz!C$2:AAB$1543, _xlfn.AGGREGATE(15,6,(ROW(Datensatz!C$2:C$1543)-1)/(ISTEXT(INDEX(Datensatz!C$2:AAB$1543,,MATCH("I1c", Datensatz!C$1:AAB$1,0)))), ROW(A1989)), MATCH("I1c", Datensatz!C$1:AAB$1,0)), "")</f>
        <v/>
      </c>
    </row>
    <row r="1992" spans="1:1" x14ac:dyDescent="0.25">
      <c r="A1992" t="str">
        <f>IFERROR(INDEX(Datensatz!C$2:AAB$1543, _xlfn.AGGREGATE(15,6,(ROW(Datensatz!C$2:C$1543)-1)/(ISTEXT(INDEX(Datensatz!C$2:AAB$1543,,MATCH("I1c", Datensatz!C$1:AAB$1,0)))), ROW(A1990)), MATCH("I1c", Datensatz!C$1:AAB$1,0)), "")</f>
        <v/>
      </c>
    </row>
    <row r="1993" spans="1:1" x14ac:dyDescent="0.25">
      <c r="A1993" t="str">
        <f>IFERROR(INDEX(Datensatz!C$2:AAB$1543, _xlfn.AGGREGATE(15,6,(ROW(Datensatz!C$2:C$1543)-1)/(ISTEXT(INDEX(Datensatz!C$2:AAB$1543,,MATCH("I1c", Datensatz!C$1:AAB$1,0)))), ROW(A1991)), MATCH("I1c", Datensatz!C$1:AAB$1,0)), "")</f>
        <v/>
      </c>
    </row>
    <row r="1994" spans="1:1" x14ac:dyDescent="0.25">
      <c r="A1994" t="str">
        <f>IFERROR(INDEX(Datensatz!C$2:AAB$1543, _xlfn.AGGREGATE(15,6,(ROW(Datensatz!C$2:C$1543)-1)/(ISTEXT(INDEX(Datensatz!C$2:AAB$1543,,MATCH("I1c", Datensatz!C$1:AAB$1,0)))), ROW(A1992)), MATCH("I1c", Datensatz!C$1:AAB$1,0)), "")</f>
        <v/>
      </c>
    </row>
    <row r="1995" spans="1:1" x14ac:dyDescent="0.25">
      <c r="A1995" t="str">
        <f>IFERROR(INDEX(Datensatz!C$2:AAB$1543, _xlfn.AGGREGATE(15,6,(ROW(Datensatz!C$2:C$1543)-1)/(ISTEXT(INDEX(Datensatz!C$2:AAB$1543,,MATCH("I1c", Datensatz!C$1:AAB$1,0)))), ROW(A1993)), MATCH("I1c", Datensatz!C$1:AAB$1,0)), "")</f>
        <v/>
      </c>
    </row>
    <row r="1996" spans="1:1" x14ac:dyDescent="0.25">
      <c r="A1996" t="str">
        <f>IFERROR(INDEX(Datensatz!C$2:AAB$1543, _xlfn.AGGREGATE(15,6,(ROW(Datensatz!C$2:C$1543)-1)/(ISTEXT(INDEX(Datensatz!C$2:AAB$1543,,MATCH("I1c", Datensatz!C$1:AAB$1,0)))), ROW(A1994)), MATCH("I1c", Datensatz!C$1:AAB$1,0)), "")</f>
        <v/>
      </c>
    </row>
    <row r="1997" spans="1:1" x14ac:dyDescent="0.25">
      <c r="A1997" t="str">
        <f>IFERROR(INDEX(Datensatz!C$2:AAB$1543, _xlfn.AGGREGATE(15,6,(ROW(Datensatz!C$2:C$1543)-1)/(ISTEXT(INDEX(Datensatz!C$2:AAB$1543,,MATCH("I1c", Datensatz!C$1:AAB$1,0)))), ROW(A1995)), MATCH("I1c", Datensatz!C$1:AAB$1,0)), "")</f>
        <v/>
      </c>
    </row>
    <row r="1998" spans="1:1" x14ac:dyDescent="0.25">
      <c r="A1998" t="str">
        <f>IFERROR(INDEX(Datensatz!C$2:AAB$1543, _xlfn.AGGREGATE(15,6,(ROW(Datensatz!C$2:C$1543)-1)/(ISTEXT(INDEX(Datensatz!C$2:AAB$1543,,MATCH("I1c", Datensatz!C$1:AAB$1,0)))), ROW(A1996)), MATCH("I1c", Datensatz!C$1:AAB$1,0)), "")</f>
        <v/>
      </c>
    </row>
    <row r="1999" spans="1:1" x14ac:dyDescent="0.25">
      <c r="A1999" t="str">
        <f>IFERROR(INDEX(Datensatz!C$2:AAB$1543, _xlfn.AGGREGATE(15,6,(ROW(Datensatz!C$2:C$1543)-1)/(ISTEXT(INDEX(Datensatz!C$2:AAB$1543,,MATCH("I1c", Datensatz!C$1:AAB$1,0)))), ROW(A1997)), MATCH("I1c", Datensatz!C$1:AAB$1,0)), "")</f>
        <v/>
      </c>
    </row>
    <row r="2000" spans="1:1" x14ac:dyDescent="0.25">
      <c r="A2000" t="str">
        <f>IFERROR(INDEX(Datensatz!C$2:AAB$1543, _xlfn.AGGREGATE(15,6,(ROW(Datensatz!C$2:C$1543)-1)/(ISTEXT(INDEX(Datensatz!C$2:AAB$1543,,MATCH("I1c", Datensatz!C$1:AAB$1,0)))), ROW(A1998)), MATCH("I1c", Datensatz!C$1:AAB$1,0)), "")</f>
        <v/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7E9B-A918-42F2-AF7E-644D9C688818}">
  <dimension ref="A1:E2100"/>
  <sheetViews>
    <sheetView workbookViewId="0">
      <selection activeCell="A2" sqref="A2:E2"/>
    </sheetView>
  </sheetViews>
  <sheetFormatPr baseColWidth="10" defaultRowHeight="12.5" x14ac:dyDescent="0.25"/>
  <sheetData>
    <row r="1" spans="1:5" ht="21" x14ac:dyDescent="0.4">
      <c r="A1" s="1" t="s">
        <v>243</v>
      </c>
    </row>
    <row r="2" spans="1:5" ht="15.5" x14ac:dyDescent="0.35">
      <c r="A2" s="75" t="s">
        <v>360</v>
      </c>
      <c r="B2" s="73"/>
      <c r="C2" s="73"/>
      <c r="D2" s="73"/>
      <c r="E2" s="73"/>
    </row>
    <row r="4" spans="1:5" x14ac:dyDescent="0.25">
      <c r="A4" t="str">
        <f>IFERROR(INDEX(Datensatz!C$2:AAB$1543, _xlfn.AGGREGATE(15,6,(ROW(Datensatz!C$2:C$1543)-1)/(ISTEXT(INDEX(Datensatz!C$2:AAB$1543,,MATCH("J1", Datensatz!C$1:AAB$1,0)))), ROW('Open Text Field Dienstreisen'!A1)), MATCH("J1", Datensatz!C$1:AAB$1,0)), "")</f>
        <v>Vielen Dank für die Umfrage</v>
      </c>
    </row>
    <row r="5" spans="1:5" x14ac:dyDescent="0.25">
      <c r="A5" t="str">
        <f>IFERROR(INDEX(Datensatz!C$2:AAB$1543, _xlfn.AGGREGATE(15,6,(ROW(Datensatz!C$2:C$1543)-1)/(ISTEXT(INDEX(Datensatz!C$2:AAB$1543,,MATCH("J1", Datensatz!C$1:AAB$1,0)))), ROW('Open Text Field Dienstreisen'!A2)), MATCH("J1", Datensatz!C$1:AAB$1,0)), "")</f>
        <v/>
      </c>
    </row>
    <row r="6" spans="1:5" x14ac:dyDescent="0.25">
      <c r="A6" t="str">
        <f>IFERROR(INDEX(Datensatz!C$2:AAB$1543, _xlfn.AGGREGATE(15,6,(ROW(Datensatz!C$2:C$1543)-1)/(ISTEXT(INDEX(Datensatz!C$2:AAB$1543,,MATCH("J1", Datensatz!C$1:AAB$1,0)))), ROW('Open Text Field Dienstreisen'!A4)), MATCH("J1", Datensatz!C$1:AAB$1,0)), "")</f>
        <v/>
      </c>
    </row>
    <row r="7" spans="1:5" x14ac:dyDescent="0.25">
      <c r="A7" t="str">
        <f>IFERROR(INDEX(Datensatz!C$2:AAB$1543, _xlfn.AGGREGATE(15,6,(ROW(Datensatz!C$2:C$1543)-1)/(ISTEXT(INDEX(Datensatz!C$2:AAB$1543,,MATCH("J1", Datensatz!C$1:AAB$1,0)))), ROW('Open Text Field Dienstreisen'!A5)), MATCH("J1", Datensatz!C$1:AAB$1,0)), "")</f>
        <v/>
      </c>
    </row>
    <row r="8" spans="1:5" x14ac:dyDescent="0.25">
      <c r="A8" t="str">
        <f>IFERROR(INDEX(Datensatz!C$2:AAB$1543, _xlfn.AGGREGATE(15,6,(ROW(Datensatz!C$2:C$1543)-1)/(ISTEXT(INDEX(Datensatz!C$2:AAB$1543,,MATCH("J1", Datensatz!C$1:AAB$1,0)))), ROW('Open Text Field Dienstreisen'!A6)), MATCH("J1", Datensatz!C$1:AAB$1,0)), "")</f>
        <v/>
      </c>
    </row>
    <row r="9" spans="1:5" x14ac:dyDescent="0.25">
      <c r="A9" t="str">
        <f>IFERROR(INDEX(Datensatz!C$2:AAB$1543, _xlfn.AGGREGATE(15,6,(ROW(Datensatz!C$2:C$1543)-1)/(ISTEXT(INDEX(Datensatz!C$2:AAB$1543,,MATCH("J1", Datensatz!C$1:AAB$1,0)))), ROW('Open Text Field Dienstreisen'!A7)), MATCH("J1", Datensatz!C$1:AAB$1,0)), "")</f>
        <v/>
      </c>
    </row>
    <row r="10" spans="1:5" x14ac:dyDescent="0.25">
      <c r="A10" t="str">
        <f>IFERROR(INDEX(Datensatz!C$2:AAB$1543, _xlfn.AGGREGATE(15,6,(ROW(Datensatz!C$2:C$1543)-1)/(ISTEXT(INDEX(Datensatz!C$2:AAB$1543,,MATCH("J1", Datensatz!C$1:AAB$1,0)))), ROW('Open Text Field Dienstreisen'!A8)), MATCH("J1", Datensatz!C$1:AAB$1,0)), "")</f>
        <v/>
      </c>
    </row>
    <row r="11" spans="1:5" x14ac:dyDescent="0.25">
      <c r="A11" t="str">
        <f>IFERROR(INDEX(Datensatz!C$2:AAB$1543, _xlfn.AGGREGATE(15,6,(ROW(Datensatz!C$2:C$1543)-1)/(ISTEXT(INDEX(Datensatz!C$2:AAB$1543,,MATCH("J1", Datensatz!C$1:AAB$1,0)))), ROW('Open Text Field Dienstreisen'!A9)), MATCH("J1", Datensatz!C$1:AAB$1,0)), "")</f>
        <v/>
      </c>
    </row>
    <row r="12" spans="1:5" x14ac:dyDescent="0.25">
      <c r="A12" t="str">
        <f>IFERROR(INDEX(Datensatz!C$2:AAB$1543, _xlfn.AGGREGATE(15,6,(ROW(Datensatz!C$2:C$1543)-1)/(ISTEXT(INDEX(Datensatz!C$2:AAB$1543,,MATCH("J1", Datensatz!C$1:AAB$1,0)))), ROW('Open Text Field Dienstreisen'!A10)), MATCH("J1", Datensatz!C$1:AAB$1,0)), "")</f>
        <v/>
      </c>
    </row>
    <row r="13" spans="1:5" x14ac:dyDescent="0.25">
      <c r="A13" t="str">
        <f>IFERROR(INDEX(Datensatz!C$2:AAB$1543, _xlfn.AGGREGATE(15,6,(ROW(Datensatz!C$2:C$1543)-1)/(ISTEXT(INDEX(Datensatz!C$2:AAB$1543,,MATCH("J1", Datensatz!C$1:AAB$1,0)))), ROW('Open Text Field Dienstreisen'!A11)), MATCH("J1", Datensatz!C$1:AAB$1,0)), "")</f>
        <v/>
      </c>
    </row>
    <row r="14" spans="1:5" x14ac:dyDescent="0.25">
      <c r="A14" t="str">
        <f>IFERROR(INDEX(Datensatz!C$2:AAB$1543, _xlfn.AGGREGATE(15,6,(ROW(Datensatz!C$2:C$1543)-1)/(ISTEXT(INDEX(Datensatz!C$2:AAB$1543,,MATCH("J1", Datensatz!C$1:AAB$1,0)))), ROW('Open Text Field Dienstreisen'!A12)), MATCH("J1", Datensatz!C$1:AAB$1,0)), "")</f>
        <v/>
      </c>
    </row>
    <row r="15" spans="1:5" x14ac:dyDescent="0.25">
      <c r="A15" t="str">
        <f>IFERROR(INDEX(Datensatz!C$2:AAB$1543, _xlfn.AGGREGATE(15,6,(ROW(Datensatz!C$2:C$1543)-1)/(ISTEXT(INDEX(Datensatz!C$2:AAB$1543,,MATCH("J1", Datensatz!C$1:AAB$1,0)))), ROW('Open Text Field Dienstreisen'!A13)), MATCH("J1", Datensatz!C$1:AAB$1,0)), "")</f>
        <v/>
      </c>
    </row>
    <row r="16" spans="1:5" x14ac:dyDescent="0.25">
      <c r="A16" t="str">
        <f>IFERROR(INDEX(Datensatz!C$2:AAB$1543, _xlfn.AGGREGATE(15,6,(ROW(Datensatz!C$2:C$1543)-1)/(ISTEXT(INDEX(Datensatz!C$2:AAB$1543,,MATCH("J1", Datensatz!C$1:AAB$1,0)))), ROW('Open Text Field Dienstreisen'!A14)), MATCH("J1", Datensatz!C$1:AAB$1,0)), "")</f>
        <v/>
      </c>
    </row>
    <row r="17" spans="1:1" x14ac:dyDescent="0.25">
      <c r="A17" t="str">
        <f>IFERROR(INDEX(Datensatz!C$2:AAB$1543, _xlfn.AGGREGATE(15,6,(ROW(Datensatz!C$2:C$1543)-1)/(ISTEXT(INDEX(Datensatz!C$2:AAB$1543,,MATCH("J1", Datensatz!C$1:AAB$1,0)))), ROW('Open Text Field Dienstreisen'!A15)), MATCH("J1", Datensatz!C$1:AAB$1,0)), "")</f>
        <v/>
      </c>
    </row>
    <row r="18" spans="1:1" x14ac:dyDescent="0.25">
      <c r="A18" t="str">
        <f>IFERROR(INDEX(Datensatz!C$2:AAB$1543, _xlfn.AGGREGATE(15,6,(ROW(Datensatz!C$2:C$1543)-1)/(ISTEXT(INDEX(Datensatz!C$2:AAB$1543,,MATCH("J1", Datensatz!C$1:AAB$1,0)))), ROW('Open Text Field Dienstreisen'!A16)), MATCH("J1", Datensatz!C$1:AAB$1,0)), "")</f>
        <v/>
      </c>
    </row>
    <row r="19" spans="1:1" x14ac:dyDescent="0.25">
      <c r="A19" t="str">
        <f>IFERROR(INDEX(Datensatz!C$2:AAB$1543, _xlfn.AGGREGATE(15,6,(ROW(Datensatz!C$2:C$1543)-1)/(ISTEXT(INDEX(Datensatz!C$2:AAB$1543,,MATCH("J1", Datensatz!C$1:AAB$1,0)))), ROW('Open Text Field Dienstreisen'!A17)), MATCH("J1", Datensatz!C$1:AAB$1,0)), "")</f>
        <v/>
      </c>
    </row>
    <row r="20" spans="1:1" x14ac:dyDescent="0.25">
      <c r="A20" t="str">
        <f>IFERROR(INDEX(Datensatz!C$2:AAB$1543, _xlfn.AGGREGATE(15,6,(ROW(Datensatz!C$2:C$1543)-1)/(ISTEXT(INDEX(Datensatz!C$2:AAB$1543,,MATCH("J1", Datensatz!C$1:AAB$1,0)))), ROW('Open Text Field Dienstreisen'!A18)), MATCH("J1", Datensatz!C$1:AAB$1,0)), "")</f>
        <v/>
      </c>
    </row>
    <row r="21" spans="1:1" x14ac:dyDescent="0.25">
      <c r="A21" t="str">
        <f>IFERROR(INDEX(Datensatz!C$2:AAB$1543, _xlfn.AGGREGATE(15,6,(ROW(Datensatz!C$2:C$1543)-1)/(ISTEXT(INDEX(Datensatz!C$2:AAB$1543,,MATCH("J1", Datensatz!C$1:AAB$1,0)))), ROW('Open Text Field Dienstreisen'!A19)), MATCH("J1", Datensatz!C$1:AAB$1,0)), "")</f>
        <v/>
      </c>
    </row>
    <row r="22" spans="1:1" x14ac:dyDescent="0.25">
      <c r="A22" t="str">
        <f>IFERROR(INDEX(Datensatz!C$2:AAB$1543, _xlfn.AGGREGATE(15,6,(ROW(Datensatz!C$2:C$1543)-1)/(ISTEXT(INDEX(Datensatz!C$2:AAB$1543,,MATCH("J1", Datensatz!C$1:AAB$1,0)))), ROW('Open Text Field Dienstreisen'!A20)), MATCH("J1", Datensatz!C$1:AAB$1,0)), "")</f>
        <v/>
      </c>
    </row>
    <row r="23" spans="1:1" x14ac:dyDescent="0.25">
      <c r="A23" t="str">
        <f>IFERROR(INDEX(Datensatz!C$2:AAB$1543, _xlfn.AGGREGATE(15,6,(ROW(Datensatz!C$2:C$1543)-1)/(ISTEXT(INDEX(Datensatz!C$2:AAB$1543,,MATCH("J1", Datensatz!C$1:AAB$1,0)))), ROW('Open Text Field Dienstreisen'!A21)), MATCH("J1", Datensatz!C$1:AAB$1,0)), "")</f>
        <v/>
      </c>
    </row>
    <row r="24" spans="1:1" x14ac:dyDescent="0.25">
      <c r="A24" t="str">
        <f>IFERROR(INDEX(Datensatz!C$2:AAB$1543, _xlfn.AGGREGATE(15,6,(ROW(Datensatz!C$2:C$1543)-1)/(ISTEXT(INDEX(Datensatz!C$2:AAB$1543,,MATCH("J1", Datensatz!C$1:AAB$1,0)))), ROW('Open Text Field Dienstreisen'!A22)), MATCH("J1", Datensatz!C$1:AAB$1,0)), "")</f>
        <v/>
      </c>
    </row>
    <row r="25" spans="1:1" x14ac:dyDescent="0.25">
      <c r="A25" t="str">
        <f>IFERROR(INDEX(Datensatz!C$2:AAB$1543, _xlfn.AGGREGATE(15,6,(ROW(Datensatz!C$2:C$1543)-1)/(ISTEXT(INDEX(Datensatz!C$2:AAB$1543,,MATCH("J1", Datensatz!C$1:AAB$1,0)))), ROW('Open Text Field Dienstreisen'!A23)), MATCH("J1", Datensatz!C$1:AAB$1,0)), "")</f>
        <v/>
      </c>
    </row>
    <row r="26" spans="1:1" x14ac:dyDescent="0.25">
      <c r="A26" t="str">
        <f>IFERROR(INDEX(Datensatz!C$2:AAB$1543, _xlfn.AGGREGATE(15,6,(ROW(Datensatz!C$2:C$1543)-1)/(ISTEXT(INDEX(Datensatz!C$2:AAB$1543,,MATCH("J1", Datensatz!C$1:AAB$1,0)))), ROW('Open Text Field Dienstreisen'!A24)), MATCH("J1", Datensatz!C$1:AAB$1,0)), "")</f>
        <v/>
      </c>
    </row>
    <row r="27" spans="1:1" x14ac:dyDescent="0.25">
      <c r="A27" t="str">
        <f>IFERROR(INDEX(Datensatz!C$2:AAB$1543, _xlfn.AGGREGATE(15,6,(ROW(Datensatz!C$2:C$1543)-1)/(ISTEXT(INDEX(Datensatz!C$2:AAB$1543,,MATCH("J1", Datensatz!C$1:AAB$1,0)))), ROW('Open Text Field Dienstreisen'!A25)), MATCH("J1", Datensatz!C$1:AAB$1,0)), "")</f>
        <v/>
      </c>
    </row>
    <row r="28" spans="1:1" x14ac:dyDescent="0.25">
      <c r="A28" t="str">
        <f>IFERROR(INDEX(Datensatz!C$2:AAB$1543, _xlfn.AGGREGATE(15,6,(ROW(Datensatz!C$2:C$1543)-1)/(ISTEXT(INDEX(Datensatz!C$2:AAB$1543,,MATCH("J1", Datensatz!C$1:AAB$1,0)))), ROW('Open Text Field Dienstreisen'!A26)), MATCH("J1", Datensatz!C$1:AAB$1,0)), "")</f>
        <v/>
      </c>
    </row>
    <row r="29" spans="1:1" x14ac:dyDescent="0.25">
      <c r="A29" t="str">
        <f>IFERROR(INDEX(Datensatz!C$2:AAB$1543, _xlfn.AGGREGATE(15,6,(ROW(Datensatz!C$2:C$1543)-1)/(ISTEXT(INDEX(Datensatz!C$2:AAB$1543,,MATCH("J1", Datensatz!C$1:AAB$1,0)))), ROW('Open Text Field Dienstreisen'!A27)), MATCH("J1", Datensatz!C$1:AAB$1,0)), "")</f>
        <v/>
      </c>
    </row>
    <row r="30" spans="1:1" x14ac:dyDescent="0.25">
      <c r="A30" t="str">
        <f>IFERROR(INDEX(Datensatz!C$2:AAB$1543, _xlfn.AGGREGATE(15,6,(ROW(Datensatz!C$2:C$1543)-1)/(ISTEXT(INDEX(Datensatz!C$2:AAB$1543,,MATCH("J1", Datensatz!C$1:AAB$1,0)))), ROW('Open Text Field Dienstreisen'!A28)), MATCH("J1", Datensatz!C$1:AAB$1,0)), "")</f>
        <v/>
      </c>
    </row>
    <row r="31" spans="1:1" x14ac:dyDescent="0.25">
      <c r="A31" t="str">
        <f>IFERROR(INDEX(Datensatz!C$2:AAB$1543, _xlfn.AGGREGATE(15,6,(ROW(Datensatz!C$2:C$1543)-1)/(ISTEXT(INDEX(Datensatz!C$2:AAB$1543,,MATCH("J1", Datensatz!C$1:AAB$1,0)))), ROW('Open Text Field Dienstreisen'!A29)), MATCH("J1", Datensatz!C$1:AAB$1,0)), "")</f>
        <v/>
      </c>
    </row>
    <row r="32" spans="1:1" x14ac:dyDescent="0.25">
      <c r="A32" t="str">
        <f>IFERROR(INDEX(Datensatz!C$2:AAB$1543, _xlfn.AGGREGATE(15,6,(ROW(Datensatz!C$2:C$1543)-1)/(ISTEXT(INDEX(Datensatz!C$2:AAB$1543,,MATCH("J1", Datensatz!C$1:AAB$1,0)))), ROW('Open Text Field Dienstreisen'!A30)), MATCH("J1", Datensatz!C$1:AAB$1,0)), "")</f>
        <v/>
      </c>
    </row>
    <row r="33" spans="1:1" x14ac:dyDescent="0.25">
      <c r="A33" t="str">
        <f>IFERROR(INDEX(Datensatz!C$2:AAB$1543, _xlfn.AGGREGATE(15,6,(ROW(Datensatz!C$2:C$1543)-1)/(ISTEXT(INDEX(Datensatz!C$2:AAB$1543,,MATCH("J1", Datensatz!C$1:AAB$1,0)))), ROW('Open Text Field Dienstreisen'!A31)), MATCH("J1", Datensatz!C$1:AAB$1,0)), "")</f>
        <v/>
      </c>
    </row>
    <row r="34" spans="1:1" x14ac:dyDescent="0.25">
      <c r="A34" t="str">
        <f>IFERROR(INDEX(Datensatz!C$2:AAB$1543, _xlfn.AGGREGATE(15,6,(ROW(Datensatz!C$2:C$1543)-1)/(ISTEXT(INDEX(Datensatz!C$2:AAB$1543,,MATCH("J1", Datensatz!C$1:AAB$1,0)))), ROW('Open Text Field Dienstreisen'!A32)), MATCH("J1", Datensatz!C$1:AAB$1,0)), "")</f>
        <v/>
      </c>
    </row>
    <row r="35" spans="1:1" x14ac:dyDescent="0.25">
      <c r="A35" t="str">
        <f>IFERROR(INDEX(Datensatz!C$2:AAB$1543, _xlfn.AGGREGATE(15,6,(ROW(Datensatz!C$2:C$1543)-1)/(ISTEXT(INDEX(Datensatz!C$2:AAB$1543,,MATCH("J1", Datensatz!C$1:AAB$1,0)))), ROW('Open Text Field Dienstreisen'!A33)), MATCH("J1", Datensatz!C$1:AAB$1,0)), "")</f>
        <v/>
      </c>
    </row>
    <row r="36" spans="1:1" x14ac:dyDescent="0.25">
      <c r="A36" t="str">
        <f>IFERROR(INDEX(Datensatz!C$2:AAB$1543, _xlfn.AGGREGATE(15,6,(ROW(Datensatz!C$2:C$1543)-1)/(ISTEXT(INDEX(Datensatz!C$2:AAB$1543,,MATCH("J1", Datensatz!C$1:AAB$1,0)))), ROW('Open Text Field Dienstreisen'!A34)), MATCH("J1", Datensatz!C$1:AAB$1,0)), "")</f>
        <v/>
      </c>
    </row>
    <row r="37" spans="1:1" x14ac:dyDescent="0.25">
      <c r="A37" t="str">
        <f>IFERROR(INDEX(Datensatz!C$2:AAB$1543, _xlfn.AGGREGATE(15,6,(ROW(Datensatz!C$2:C$1543)-1)/(ISTEXT(INDEX(Datensatz!C$2:AAB$1543,,MATCH("J1", Datensatz!C$1:AAB$1,0)))), ROW('Open Text Field Dienstreisen'!A35)), MATCH("J1", Datensatz!C$1:AAB$1,0)), "")</f>
        <v/>
      </c>
    </row>
    <row r="38" spans="1:1" x14ac:dyDescent="0.25">
      <c r="A38" t="str">
        <f>IFERROR(INDEX(Datensatz!C$2:AAB$1543, _xlfn.AGGREGATE(15,6,(ROW(Datensatz!C$2:C$1543)-1)/(ISTEXT(INDEX(Datensatz!C$2:AAB$1543,,MATCH("J1", Datensatz!C$1:AAB$1,0)))), ROW('Open Text Field Dienstreisen'!A36)), MATCH("J1", Datensatz!C$1:AAB$1,0)), "")</f>
        <v/>
      </c>
    </row>
    <row r="39" spans="1:1" x14ac:dyDescent="0.25">
      <c r="A39" t="str">
        <f>IFERROR(INDEX(Datensatz!C$2:AAB$1543, _xlfn.AGGREGATE(15,6,(ROW(Datensatz!C$2:C$1543)-1)/(ISTEXT(INDEX(Datensatz!C$2:AAB$1543,,MATCH("J1", Datensatz!C$1:AAB$1,0)))), ROW('Open Text Field Dienstreisen'!A37)), MATCH("J1", Datensatz!C$1:AAB$1,0)), "")</f>
        <v/>
      </c>
    </row>
    <row r="40" spans="1:1" x14ac:dyDescent="0.25">
      <c r="A40" t="str">
        <f>IFERROR(INDEX(Datensatz!C$2:AAB$1543, _xlfn.AGGREGATE(15,6,(ROW(Datensatz!C$2:C$1543)-1)/(ISTEXT(INDEX(Datensatz!C$2:AAB$1543,,MATCH("J1", Datensatz!C$1:AAB$1,0)))), ROW('Open Text Field Dienstreisen'!A38)), MATCH("J1", Datensatz!C$1:AAB$1,0)), "")</f>
        <v/>
      </c>
    </row>
    <row r="41" spans="1:1" x14ac:dyDescent="0.25">
      <c r="A41" t="str">
        <f>IFERROR(INDEX(Datensatz!C$2:AAB$1543, _xlfn.AGGREGATE(15,6,(ROW(Datensatz!C$2:C$1543)-1)/(ISTEXT(INDEX(Datensatz!C$2:AAB$1543,,MATCH("J1", Datensatz!C$1:AAB$1,0)))), ROW('Open Text Field Dienstreisen'!A39)), MATCH("J1", Datensatz!C$1:AAB$1,0)), "")</f>
        <v/>
      </c>
    </row>
    <row r="42" spans="1:1" x14ac:dyDescent="0.25">
      <c r="A42" t="str">
        <f>IFERROR(INDEX(Datensatz!C$2:AAB$1543, _xlfn.AGGREGATE(15,6,(ROW(Datensatz!C$2:C$1543)-1)/(ISTEXT(INDEX(Datensatz!C$2:AAB$1543,,MATCH("J1", Datensatz!C$1:AAB$1,0)))), ROW('Open Text Field Dienstreisen'!A40)), MATCH("J1", Datensatz!C$1:AAB$1,0)), "")</f>
        <v/>
      </c>
    </row>
    <row r="43" spans="1:1" x14ac:dyDescent="0.25">
      <c r="A43" t="str">
        <f>IFERROR(INDEX(Datensatz!C$2:AAB$1543, _xlfn.AGGREGATE(15,6,(ROW(Datensatz!C$2:C$1543)-1)/(ISTEXT(INDEX(Datensatz!C$2:AAB$1543,,MATCH("J1", Datensatz!C$1:AAB$1,0)))), ROW('Open Text Field Dienstreisen'!A41)), MATCH("J1", Datensatz!C$1:AAB$1,0)), "")</f>
        <v/>
      </c>
    </row>
    <row r="44" spans="1:1" x14ac:dyDescent="0.25">
      <c r="A44" t="str">
        <f>IFERROR(INDEX(Datensatz!C$2:AAB$1543, _xlfn.AGGREGATE(15,6,(ROW(Datensatz!C$2:C$1543)-1)/(ISTEXT(INDEX(Datensatz!C$2:AAB$1543,,MATCH("J1", Datensatz!C$1:AAB$1,0)))), ROW('Open Text Field Dienstreisen'!A42)), MATCH("J1", Datensatz!C$1:AAB$1,0)), "")</f>
        <v/>
      </c>
    </row>
    <row r="45" spans="1:1" x14ac:dyDescent="0.25">
      <c r="A45" t="str">
        <f>IFERROR(INDEX(Datensatz!C$2:AAB$1543, _xlfn.AGGREGATE(15,6,(ROW(Datensatz!C$2:C$1543)-1)/(ISTEXT(INDEX(Datensatz!C$2:AAB$1543,,MATCH("J1", Datensatz!C$1:AAB$1,0)))), ROW('Open Text Field Dienstreisen'!A43)), MATCH("J1", Datensatz!C$1:AAB$1,0)), "")</f>
        <v/>
      </c>
    </row>
    <row r="46" spans="1:1" x14ac:dyDescent="0.25">
      <c r="A46" t="str">
        <f>IFERROR(INDEX(Datensatz!C$2:AAB$1543, _xlfn.AGGREGATE(15,6,(ROW(Datensatz!C$2:C$1543)-1)/(ISTEXT(INDEX(Datensatz!C$2:AAB$1543,,MATCH("J1", Datensatz!C$1:AAB$1,0)))), ROW('Open Text Field Dienstreisen'!A44)), MATCH("J1", Datensatz!C$1:AAB$1,0)), "")</f>
        <v/>
      </c>
    </row>
    <row r="47" spans="1:1" x14ac:dyDescent="0.25">
      <c r="A47" t="str">
        <f>IFERROR(INDEX(Datensatz!C$2:AAB$1543, _xlfn.AGGREGATE(15,6,(ROW(Datensatz!C$2:C$1543)-1)/(ISTEXT(INDEX(Datensatz!C$2:AAB$1543,,MATCH("J1", Datensatz!C$1:AAB$1,0)))), ROW('Open Text Field Dienstreisen'!A45)), MATCH("J1", Datensatz!C$1:AAB$1,0)), "")</f>
        <v/>
      </c>
    </row>
    <row r="48" spans="1:1" x14ac:dyDescent="0.25">
      <c r="A48" t="str">
        <f>IFERROR(INDEX(Datensatz!C$2:AAB$1543, _xlfn.AGGREGATE(15,6,(ROW(Datensatz!C$2:C$1543)-1)/(ISTEXT(INDEX(Datensatz!C$2:AAB$1543,,MATCH("J1", Datensatz!C$1:AAB$1,0)))), ROW('Open Text Field Dienstreisen'!A46)), MATCH("J1", Datensatz!C$1:AAB$1,0)), "")</f>
        <v/>
      </c>
    </row>
    <row r="49" spans="1:1" x14ac:dyDescent="0.25">
      <c r="A49" t="str">
        <f>IFERROR(INDEX(Datensatz!C$2:AAB$1543, _xlfn.AGGREGATE(15,6,(ROW(Datensatz!C$2:C$1543)-1)/(ISTEXT(INDEX(Datensatz!C$2:AAB$1543,,MATCH("J1", Datensatz!C$1:AAB$1,0)))), ROW('Open Text Field Dienstreisen'!A47)), MATCH("J1", Datensatz!C$1:AAB$1,0)), "")</f>
        <v/>
      </c>
    </row>
    <row r="50" spans="1:1" x14ac:dyDescent="0.25">
      <c r="A50" t="str">
        <f>IFERROR(INDEX(Datensatz!C$2:AAB$1543, _xlfn.AGGREGATE(15,6,(ROW(Datensatz!C$2:C$1543)-1)/(ISTEXT(INDEX(Datensatz!C$2:AAB$1543,,MATCH("J1", Datensatz!C$1:AAB$1,0)))), ROW('Open Text Field Dienstreisen'!A48)), MATCH("J1", Datensatz!C$1:AAB$1,0)), "")</f>
        <v/>
      </c>
    </row>
    <row r="51" spans="1:1" x14ac:dyDescent="0.25">
      <c r="A51" t="str">
        <f>IFERROR(INDEX(Datensatz!C$2:AAB$1543, _xlfn.AGGREGATE(15,6,(ROW(Datensatz!C$2:C$1543)-1)/(ISTEXT(INDEX(Datensatz!C$2:AAB$1543,,MATCH("J1", Datensatz!C$1:AAB$1,0)))), ROW('Open Text Field Dienstreisen'!A49)), MATCH("J1", Datensatz!C$1:AAB$1,0)), "")</f>
        <v/>
      </c>
    </row>
    <row r="52" spans="1:1" x14ac:dyDescent="0.25">
      <c r="A52" t="str">
        <f>IFERROR(INDEX(Datensatz!C$2:AAB$1543, _xlfn.AGGREGATE(15,6,(ROW(Datensatz!C$2:C$1543)-1)/(ISTEXT(INDEX(Datensatz!C$2:AAB$1543,,MATCH("J1", Datensatz!C$1:AAB$1,0)))), ROW('Open Text Field Dienstreisen'!A50)), MATCH("J1", Datensatz!C$1:AAB$1,0)), "")</f>
        <v/>
      </c>
    </row>
    <row r="53" spans="1:1" x14ac:dyDescent="0.25">
      <c r="A53" t="str">
        <f>IFERROR(INDEX(Datensatz!C$2:AAB$1543, _xlfn.AGGREGATE(15,6,(ROW(Datensatz!C$2:C$1543)-1)/(ISTEXT(INDEX(Datensatz!C$2:AAB$1543,,MATCH("J1", Datensatz!C$1:AAB$1,0)))), ROW('Open Text Field Dienstreisen'!A51)), MATCH("J1", Datensatz!C$1:AAB$1,0)), "")</f>
        <v/>
      </c>
    </row>
    <row r="54" spans="1:1" x14ac:dyDescent="0.25">
      <c r="A54" t="str">
        <f>IFERROR(INDEX(Datensatz!C$2:AAB$1543, _xlfn.AGGREGATE(15,6,(ROW(Datensatz!C$2:C$1543)-1)/(ISTEXT(INDEX(Datensatz!C$2:AAB$1543,,MATCH("J1", Datensatz!C$1:AAB$1,0)))), ROW('Open Text Field Dienstreisen'!A52)), MATCH("J1", Datensatz!C$1:AAB$1,0)), "")</f>
        <v/>
      </c>
    </row>
    <row r="55" spans="1:1" x14ac:dyDescent="0.25">
      <c r="A55" t="str">
        <f>IFERROR(INDEX(Datensatz!C$2:AAB$1543, _xlfn.AGGREGATE(15,6,(ROW(Datensatz!C$2:C$1543)-1)/(ISTEXT(INDEX(Datensatz!C$2:AAB$1543,,MATCH("J1", Datensatz!C$1:AAB$1,0)))), ROW('Open Text Field Dienstreisen'!A53)), MATCH("J1", Datensatz!C$1:AAB$1,0)), "")</f>
        <v/>
      </c>
    </row>
    <row r="56" spans="1:1" x14ac:dyDescent="0.25">
      <c r="A56" t="str">
        <f>IFERROR(INDEX(Datensatz!C$2:AAB$1543, _xlfn.AGGREGATE(15,6,(ROW(Datensatz!C$2:C$1543)-1)/(ISTEXT(INDEX(Datensatz!C$2:AAB$1543,,MATCH("J1", Datensatz!C$1:AAB$1,0)))), ROW('Open Text Field Dienstreisen'!A54)), MATCH("J1", Datensatz!C$1:AAB$1,0)), "")</f>
        <v/>
      </c>
    </row>
    <row r="57" spans="1:1" x14ac:dyDescent="0.25">
      <c r="A57" t="str">
        <f>IFERROR(INDEX(Datensatz!C$2:AAB$1543, _xlfn.AGGREGATE(15,6,(ROW(Datensatz!C$2:C$1543)-1)/(ISTEXT(INDEX(Datensatz!C$2:AAB$1543,,MATCH("J1", Datensatz!C$1:AAB$1,0)))), ROW('Open Text Field Dienstreisen'!A55)), MATCH("J1", Datensatz!C$1:AAB$1,0)), "")</f>
        <v/>
      </c>
    </row>
    <row r="58" spans="1:1" x14ac:dyDescent="0.25">
      <c r="A58" t="str">
        <f>IFERROR(INDEX(Datensatz!C$2:AAB$1543, _xlfn.AGGREGATE(15,6,(ROW(Datensatz!C$2:C$1543)-1)/(ISTEXT(INDEX(Datensatz!C$2:AAB$1543,,MATCH("J1", Datensatz!C$1:AAB$1,0)))), ROW('Open Text Field Dienstreisen'!A56)), MATCH("J1", Datensatz!C$1:AAB$1,0)), "")</f>
        <v/>
      </c>
    </row>
    <row r="59" spans="1:1" x14ac:dyDescent="0.25">
      <c r="A59" t="str">
        <f>IFERROR(INDEX(Datensatz!C$2:AAB$1543, _xlfn.AGGREGATE(15,6,(ROW(Datensatz!C$2:C$1543)-1)/(ISTEXT(INDEX(Datensatz!C$2:AAB$1543,,MATCH("J1", Datensatz!C$1:AAB$1,0)))), ROW('Open Text Field Dienstreisen'!A57)), MATCH("J1", Datensatz!C$1:AAB$1,0)), "")</f>
        <v/>
      </c>
    </row>
    <row r="60" spans="1:1" x14ac:dyDescent="0.25">
      <c r="A60" t="str">
        <f>IFERROR(INDEX(Datensatz!C$2:AAB$1543, _xlfn.AGGREGATE(15,6,(ROW(Datensatz!C$2:C$1543)-1)/(ISTEXT(INDEX(Datensatz!C$2:AAB$1543,,MATCH("J1", Datensatz!C$1:AAB$1,0)))), ROW('Open Text Field Dienstreisen'!A58)), MATCH("J1", Datensatz!C$1:AAB$1,0)), "")</f>
        <v/>
      </c>
    </row>
    <row r="61" spans="1:1" x14ac:dyDescent="0.25">
      <c r="A61" t="str">
        <f>IFERROR(INDEX(Datensatz!C$2:AAB$1543, _xlfn.AGGREGATE(15,6,(ROW(Datensatz!C$2:C$1543)-1)/(ISTEXT(INDEX(Datensatz!C$2:AAB$1543,,MATCH("J1", Datensatz!C$1:AAB$1,0)))), ROW('Open Text Field Dienstreisen'!A59)), MATCH("J1", Datensatz!C$1:AAB$1,0)), "")</f>
        <v/>
      </c>
    </row>
    <row r="62" spans="1:1" x14ac:dyDescent="0.25">
      <c r="A62" t="str">
        <f>IFERROR(INDEX(Datensatz!C$2:AAB$1543, _xlfn.AGGREGATE(15,6,(ROW(Datensatz!C$2:C$1543)-1)/(ISTEXT(INDEX(Datensatz!C$2:AAB$1543,,MATCH("J1", Datensatz!C$1:AAB$1,0)))), ROW('Open Text Field Dienstreisen'!A60)), MATCH("J1", Datensatz!C$1:AAB$1,0)), "")</f>
        <v/>
      </c>
    </row>
    <row r="63" spans="1:1" x14ac:dyDescent="0.25">
      <c r="A63" t="str">
        <f>IFERROR(INDEX(Datensatz!C$2:AAB$1543, _xlfn.AGGREGATE(15,6,(ROW(Datensatz!C$2:C$1543)-1)/(ISTEXT(INDEX(Datensatz!C$2:AAB$1543,,MATCH("J1", Datensatz!C$1:AAB$1,0)))), ROW('Open Text Field Dienstreisen'!A61)), MATCH("J1", Datensatz!C$1:AAB$1,0)), "")</f>
        <v/>
      </c>
    </row>
    <row r="64" spans="1:1" x14ac:dyDescent="0.25">
      <c r="A64" t="str">
        <f>IFERROR(INDEX(Datensatz!C$2:AAB$1543, _xlfn.AGGREGATE(15,6,(ROW(Datensatz!C$2:C$1543)-1)/(ISTEXT(INDEX(Datensatz!C$2:AAB$1543,,MATCH("J1", Datensatz!C$1:AAB$1,0)))), ROW('Open Text Field Dienstreisen'!A62)), MATCH("J1", Datensatz!C$1:AAB$1,0)), "")</f>
        <v/>
      </c>
    </row>
    <row r="65" spans="1:1" x14ac:dyDescent="0.25">
      <c r="A65" t="str">
        <f>IFERROR(INDEX(Datensatz!C$2:AAB$1543, _xlfn.AGGREGATE(15,6,(ROW(Datensatz!C$2:C$1543)-1)/(ISTEXT(INDEX(Datensatz!C$2:AAB$1543,,MATCH("J1", Datensatz!C$1:AAB$1,0)))), ROW('Open Text Field Dienstreisen'!A63)), MATCH("J1", Datensatz!C$1:AAB$1,0)), "")</f>
        <v/>
      </c>
    </row>
    <row r="66" spans="1:1" x14ac:dyDescent="0.25">
      <c r="A66" t="str">
        <f>IFERROR(INDEX(Datensatz!C$2:AAB$1543, _xlfn.AGGREGATE(15,6,(ROW(Datensatz!C$2:C$1543)-1)/(ISTEXT(INDEX(Datensatz!C$2:AAB$1543,,MATCH("J1", Datensatz!C$1:AAB$1,0)))), ROW('Open Text Field Dienstreisen'!A64)), MATCH("J1", Datensatz!C$1:AAB$1,0)), "")</f>
        <v/>
      </c>
    </row>
    <row r="67" spans="1:1" x14ac:dyDescent="0.25">
      <c r="A67" t="str">
        <f>IFERROR(INDEX(Datensatz!C$2:AAB$1543, _xlfn.AGGREGATE(15,6,(ROW(Datensatz!C$2:C$1543)-1)/(ISTEXT(INDEX(Datensatz!C$2:AAB$1543,,MATCH("J1", Datensatz!C$1:AAB$1,0)))), ROW('Open Text Field Dienstreisen'!A65)), MATCH("J1", Datensatz!C$1:AAB$1,0)), "")</f>
        <v/>
      </c>
    </row>
    <row r="68" spans="1:1" x14ac:dyDescent="0.25">
      <c r="A68" t="str">
        <f>IFERROR(INDEX(Datensatz!C$2:AAB$1543, _xlfn.AGGREGATE(15,6,(ROW(Datensatz!C$2:C$1543)-1)/(ISTEXT(INDEX(Datensatz!C$2:AAB$1543,,MATCH("J1", Datensatz!C$1:AAB$1,0)))), ROW('Open Text Field Dienstreisen'!A66)), MATCH("J1", Datensatz!C$1:AAB$1,0)), "")</f>
        <v/>
      </c>
    </row>
    <row r="69" spans="1:1" x14ac:dyDescent="0.25">
      <c r="A69" t="str">
        <f>IFERROR(INDEX(Datensatz!C$2:AAB$1543, _xlfn.AGGREGATE(15,6,(ROW(Datensatz!C$2:C$1543)-1)/(ISTEXT(INDEX(Datensatz!C$2:AAB$1543,,MATCH("J1", Datensatz!C$1:AAB$1,0)))), ROW('Open Text Field Dienstreisen'!A67)), MATCH("J1", Datensatz!C$1:AAB$1,0)), "")</f>
        <v/>
      </c>
    </row>
    <row r="70" spans="1:1" x14ac:dyDescent="0.25">
      <c r="A70" t="str">
        <f>IFERROR(INDEX(Datensatz!C$2:AAB$1543, _xlfn.AGGREGATE(15,6,(ROW(Datensatz!C$2:C$1543)-1)/(ISTEXT(INDEX(Datensatz!C$2:AAB$1543,,MATCH("J1", Datensatz!C$1:AAB$1,0)))), ROW('Open Text Field Dienstreisen'!A68)), MATCH("J1", Datensatz!C$1:AAB$1,0)), "")</f>
        <v/>
      </c>
    </row>
    <row r="71" spans="1:1" x14ac:dyDescent="0.25">
      <c r="A71" t="str">
        <f>IFERROR(INDEX(Datensatz!C$2:AAB$1543, _xlfn.AGGREGATE(15,6,(ROW(Datensatz!C$2:C$1543)-1)/(ISTEXT(INDEX(Datensatz!C$2:AAB$1543,,MATCH("J1", Datensatz!C$1:AAB$1,0)))), ROW('Open Text Field Dienstreisen'!A69)), MATCH("J1", Datensatz!C$1:AAB$1,0)), "")</f>
        <v/>
      </c>
    </row>
    <row r="72" spans="1:1" x14ac:dyDescent="0.25">
      <c r="A72" t="str">
        <f>IFERROR(INDEX(Datensatz!C$2:AAB$1543, _xlfn.AGGREGATE(15,6,(ROW(Datensatz!C$2:C$1543)-1)/(ISTEXT(INDEX(Datensatz!C$2:AAB$1543,,MATCH("J1", Datensatz!C$1:AAB$1,0)))), ROW('Open Text Field Dienstreisen'!A70)), MATCH("J1", Datensatz!C$1:AAB$1,0)), "")</f>
        <v/>
      </c>
    </row>
    <row r="73" spans="1:1" x14ac:dyDescent="0.25">
      <c r="A73" t="str">
        <f>IFERROR(INDEX(Datensatz!C$2:AAB$1543, _xlfn.AGGREGATE(15,6,(ROW(Datensatz!C$2:C$1543)-1)/(ISTEXT(INDEX(Datensatz!C$2:AAB$1543,,MATCH("J1", Datensatz!C$1:AAB$1,0)))), ROW('Open Text Field Dienstreisen'!A71)), MATCH("J1", Datensatz!C$1:AAB$1,0)), "")</f>
        <v/>
      </c>
    </row>
    <row r="74" spans="1:1" x14ac:dyDescent="0.25">
      <c r="A74" t="str">
        <f>IFERROR(INDEX(Datensatz!C$2:AAB$1543, _xlfn.AGGREGATE(15,6,(ROW(Datensatz!C$2:C$1543)-1)/(ISTEXT(INDEX(Datensatz!C$2:AAB$1543,,MATCH("J1", Datensatz!C$1:AAB$1,0)))), ROW('Open Text Field Dienstreisen'!A72)), MATCH("J1", Datensatz!C$1:AAB$1,0)), "")</f>
        <v/>
      </c>
    </row>
    <row r="75" spans="1:1" x14ac:dyDescent="0.25">
      <c r="A75" t="str">
        <f>IFERROR(INDEX(Datensatz!C$2:AAB$1543, _xlfn.AGGREGATE(15,6,(ROW(Datensatz!C$2:C$1543)-1)/(ISTEXT(INDEX(Datensatz!C$2:AAB$1543,,MATCH("J1", Datensatz!C$1:AAB$1,0)))), ROW('Open Text Field Dienstreisen'!A73)), MATCH("J1", Datensatz!C$1:AAB$1,0)), "")</f>
        <v/>
      </c>
    </row>
    <row r="76" spans="1:1" x14ac:dyDescent="0.25">
      <c r="A76" t="str">
        <f>IFERROR(INDEX(Datensatz!C$2:AAB$1543, _xlfn.AGGREGATE(15,6,(ROW(Datensatz!C$2:C$1543)-1)/(ISTEXT(INDEX(Datensatz!C$2:AAB$1543,,MATCH("J1", Datensatz!C$1:AAB$1,0)))), ROW('Open Text Field Dienstreisen'!A74)), MATCH("J1", Datensatz!C$1:AAB$1,0)), "")</f>
        <v/>
      </c>
    </row>
    <row r="77" spans="1:1" x14ac:dyDescent="0.25">
      <c r="A77" t="str">
        <f>IFERROR(INDEX(Datensatz!C$2:AAB$1543, _xlfn.AGGREGATE(15,6,(ROW(Datensatz!C$2:C$1543)-1)/(ISTEXT(INDEX(Datensatz!C$2:AAB$1543,,MATCH("J1", Datensatz!C$1:AAB$1,0)))), ROW('Open Text Field Dienstreisen'!A75)), MATCH("J1", Datensatz!C$1:AAB$1,0)), "")</f>
        <v/>
      </c>
    </row>
    <row r="78" spans="1:1" x14ac:dyDescent="0.25">
      <c r="A78" t="str">
        <f>IFERROR(INDEX(Datensatz!C$2:AAB$1543, _xlfn.AGGREGATE(15,6,(ROW(Datensatz!C$2:C$1543)-1)/(ISTEXT(INDEX(Datensatz!C$2:AAB$1543,,MATCH("J1", Datensatz!C$1:AAB$1,0)))), ROW('Open Text Field Dienstreisen'!A76)), MATCH("J1", Datensatz!C$1:AAB$1,0)), "")</f>
        <v/>
      </c>
    </row>
    <row r="79" spans="1:1" x14ac:dyDescent="0.25">
      <c r="A79" t="str">
        <f>IFERROR(INDEX(Datensatz!C$2:AAB$1543, _xlfn.AGGREGATE(15,6,(ROW(Datensatz!C$2:C$1543)-1)/(ISTEXT(INDEX(Datensatz!C$2:AAB$1543,,MATCH("J1", Datensatz!C$1:AAB$1,0)))), ROW('Open Text Field Dienstreisen'!A77)), MATCH("J1", Datensatz!C$1:AAB$1,0)), "")</f>
        <v/>
      </c>
    </row>
    <row r="80" spans="1:1" x14ac:dyDescent="0.25">
      <c r="A80" t="str">
        <f>IFERROR(INDEX(Datensatz!C$2:AAB$1543, _xlfn.AGGREGATE(15,6,(ROW(Datensatz!C$2:C$1543)-1)/(ISTEXT(INDEX(Datensatz!C$2:AAB$1543,,MATCH("J1", Datensatz!C$1:AAB$1,0)))), ROW('Open Text Field Dienstreisen'!A78)), MATCH("J1", Datensatz!C$1:AAB$1,0)), "")</f>
        <v/>
      </c>
    </row>
    <row r="81" spans="1:1" x14ac:dyDescent="0.25">
      <c r="A81" t="str">
        <f>IFERROR(INDEX(Datensatz!C$2:AAB$1543, _xlfn.AGGREGATE(15,6,(ROW(Datensatz!C$2:C$1543)-1)/(ISTEXT(INDEX(Datensatz!C$2:AAB$1543,,MATCH("J1", Datensatz!C$1:AAB$1,0)))), ROW('Open Text Field Dienstreisen'!A79)), MATCH("J1", Datensatz!C$1:AAB$1,0)), "")</f>
        <v/>
      </c>
    </row>
    <row r="82" spans="1:1" x14ac:dyDescent="0.25">
      <c r="A82" t="str">
        <f>IFERROR(INDEX(Datensatz!C$2:AAB$1543, _xlfn.AGGREGATE(15,6,(ROW(Datensatz!C$2:C$1543)-1)/(ISTEXT(INDEX(Datensatz!C$2:AAB$1543,,MATCH("J1", Datensatz!C$1:AAB$1,0)))), ROW('Open Text Field Dienstreisen'!A80)), MATCH("J1", Datensatz!C$1:AAB$1,0)), "")</f>
        <v/>
      </c>
    </row>
    <row r="83" spans="1:1" x14ac:dyDescent="0.25">
      <c r="A83" t="str">
        <f>IFERROR(INDEX(Datensatz!C$2:AAB$1543, _xlfn.AGGREGATE(15,6,(ROW(Datensatz!C$2:C$1543)-1)/(ISTEXT(INDEX(Datensatz!C$2:AAB$1543,,MATCH("J1", Datensatz!C$1:AAB$1,0)))), ROW('Open Text Field Dienstreisen'!A81)), MATCH("J1", Datensatz!C$1:AAB$1,0)), "")</f>
        <v/>
      </c>
    </row>
    <row r="84" spans="1:1" x14ac:dyDescent="0.25">
      <c r="A84" t="str">
        <f>IFERROR(INDEX(Datensatz!C$2:AAB$1543, _xlfn.AGGREGATE(15,6,(ROW(Datensatz!C$2:C$1543)-1)/(ISTEXT(INDEX(Datensatz!C$2:AAB$1543,,MATCH("J1", Datensatz!C$1:AAB$1,0)))), ROW('Open Text Field Dienstreisen'!A82)), MATCH("J1", Datensatz!C$1:AAB$1,0)), "")</f>
        <v/>
      </c>
    </row>
    <row r="85" spans="1:1" x14ac:dyDescent="0.25">
      <c r="A85" t="str">
        <f>IFERROR(INDEX(Datensatz!C$2:AAB$1543, _xlfn.AGGREGATE(15,6,(ROW(Datensatz!C$2:C$1543)-1)/(ISTEXT(INDEX(Datensatz!C$2:AAB$1543,,MATCH("J1", Datensatz!C$1:AAB$1,0)))), ROW('Open Text Field Dienstreisen'!A83)), MATCH("J1", Datensatz!C$1:AAB$1,0)), "")</f>
        <v/>
      </c>
    </row>
    <row r="86" spans="1:1" x14ac:dyDescent="0.25">
      <c r="A86" t="str">
        <f>IFERROR(INDEX(Datensatz!C$2:AAB$1543, _xlfn.AGGREGATE(15,6,(ROW(Datensatz!C$2:C$1543)-1)/(ISTEXT(INDEX(Datensatz!C$2:AAB$1543,,MATCH("J1", Datensatz!C$1:AAB$1,0)))), ROW('Open Text Field Dienstreisen'!A84)), MATCH("J1", Datensatz!C$1:AAB$1,0)), "")</f>
        <v/>
      </c>
    </row>
    <row r="87" spans="1:1" x14ac:dyDescent="0.25">
      <c r="A87" t="str">
        <f>IFERROR(INDEX(Datensatz!C$2:AAB$1543, _xlfn.AGGREGATE(15,6,(ROW(Datensatz!C$2:C$1543)-1)/(ISTEXT(INDEX(Datensatz!C$2:AAB$1543,,MATCH("J1", Datensatz!C$1:AAB$1,0)))), ROW('Open Text Field Dienstreisen'!A85)), MATCH("J1", Datensatz!C$1:AAB$1,0)), "")</f>
        <v/>
      </c>
    </row>
    <row r="88" spans="1:1" x14ac:dyDescent="0.25">
      <c r="A88" t="str">
        <f>IFERROR(INDEX(Datensatz!C$2:AAB$1543, _xlfn.AGGREGATE(15,6,(ROW(Datensatz!C$2:C$1543)-1)/(ISTEXT(INDEX(Datensatz!C$2:AAB$1543,,MATCH("J1", Datensatz!C$1:AAB$1,0)))), ROW('Open Text Field Dienstreisen'!A86)), MATCH("J1", Datensatz!C$1:AAB$1,0)), "")</f>
        <v/>
      </c>
    </row>
    <row r="89" spans="1:1" x14ac:dyDescent="0.25">
      <c r="A89" t="str">
        <f>IFERROR(INDEX(Datensatz!C$2:AAB$1543, _xlfn.AGGREGATE(15,6,(ROW(Datensatz!C$2:C$1543)-1)/(ISTEXT(INDEX(Datensatz!C$2:AAB$1543,,MATCH("J1", Datensatz!C$1:AAB$1,0)))), ROW('Open Text Field Dienstreisen'!A87)), MATCH("J1", Datensatz!C$1:AAB$1,0)), "")</f>
        <v/>
      </c>
    </row>
    <row r="90" spans="1:1" x14ac:dyDescent="0.25">
      <c r="A90" t="str">
        <f>IFERROR(INDEX(Datensatz!C$2:AAB$1543, _xlfn.AGGREGATE(15,6,(ROW(Datensatz!C$2:C$1543)-1)/(ISTEXT(INDEX(Datensatz!C$2:AAB$1543,,MATCH("J1", Datensatz!C$1:AAB$1,0)))), ROW('Open Text Field Dienstreisen'!A88)), MATCH("J1", Datensatz!C$1:AAB$1,0)), "")</f>
        <v/>
      </c>
    </row>
    <row r="91" spans="1:1" x14ac:dyDescent="0.25">
      <c r="A91" t="str">
        <f>IFERROR(INDEX(Datensatz!C$2:AAB$1543, _xlfn.AGGREGATE(15,6,(ROW(Datensatz!C$2:C$1543)-1)/(ISTEXT(INDEX(Datensatz!C$2:AAB$1543,,MATCH("J1", Datensatz!C$1:AAB$1,0)))), ROW('Open Text Field Dienstreisen'!A89)), MATCH("J1", Datensatz!C$1:AAB$1,0)), "")</f>
        <v/>
      </c>
    </row>
    <row r="92" spans="1:1" x14ac:dyDescent="0.25">
      <c r="A92" t="str">
        <f>IFERROR(INDEX(Datensatz!C$2:AAB$1543, _xlfn.AGGREGATE(15,6,(ROW(Datensatz!C$2:C$1543)-1)/(ISTEXT(INDEX(Datensatz!C$2:AAB$1543,,MATCH("J1", Datensatz!C$1:AAB$1,0)))), ROW('Open Text Field Dienstreisen'!A90)), MATCH("J1", Datensatz!C$1:AAB$1,0)), "")</f>
        <v/>
      </c>
    </row>
    <row r="93" spans="1:1" x14ac:dyDescent="0.25">
      <c r="A93" t="str">
        <f>IFERROR(INDEX(Datensatz!C$2:AAB$1543, _xlfn.AGGREGATE(15,6,(ROW(Datensatz!C$2:C$1543)-1)/(ISTEXT(INDEX(Datensatz!C$2:AAB$1543,,MATCH("J1", Datensatz!C$1:AAB$1,0)))), ROW('Open Text Field Dienstreisen'!A91)), MATCH("J1", Datensatz!C$1:AAB$1,0)), "")</f>
        <v/>
      </c>
    </row>
    <row r="94" spans="1:1" x14ac:dyDescent="0.25">
      <c r="A94" t="str">
        <f>IFERROR(INDEX(Datensatz!C$2:AAB$1543, _xlfn.AGGREGATE(15,6,(ROW(Datensatz!C$2:C$1543)-1)/(ISTEXT(INDEX(Datensatz!C$2:AAB$1543,,MATCH("J1", Datensatz!C$1:AAB$1,0)))), ROW('Open Text Field Dienstreisen'!A92)), MATCH("J1", Datensatz!C$1:AAB$1,0)), "")</f>
        <v/>
      </c>
    </row>
    <row r="95" spans="1:1" x14ac:dyDescent="0.25">
      <c r="A95" t="str">
        <f>IFERROR(INDEX(Datensatz!C$2:AAB$1543, _xlfn.AGGREGATE(15,6,(ROW(Datensatz!C$2:C$1543)-1)/(ISTEXT(INDEX(Datensatz!C$2:AAB$1543,,MATCH("J1", Datensatz!C$1:AAB$1,0)))), ROW('Open Text Field Dienstreisen'!A93)), MATCH("J1", Datensatz!C$1:AAB$1,0)), "")</f>
        <v/>
      </c>
    </row>
    <row r="96" spans="1:1" x14ac:dyDescent="0.25">
      <c r="A96" t="str">
        <f>IFERROR(INDEX(Datensatz!C$2:AAB$1543, _xlfn.AGGREGATE(15,6,(ROW(Datensatz!C$2:C$1543)-1)/(ISTEXT(INDEX(Datensatz!C$2:AAB$1543,,MATCH("J1", Datensatz!C$1:AAB$1,0)))), ROW('Open Text Field Dienstreisen'!A94)), MATCH("J1", Datensatz!C$1:AAB$1,0)), "")</f>
        <v/>
      </c>
    </row>
    <row r="97" spans="1:1" x14ac:dyDescent="0.25">
      <c r="A97" t="str">
        <f>IFERROR(INDEX(Datensatz!C$2:AAB$1543, _xlfn.AGGREGATE(15,6,(ROW(Datensatz!C$2:C$1543)-1)/(ISTEXT(INDEX(Datensatz!C$2:AAB$1543,,MATCH("J1", Datensatz!C$1:AAB$1,0)))), ROW('Open Text Field Dienstreisen'!A95)), MATCH("J1", Datensatz!C$1:AAB$1,0)), "")</f>
        <v/>
      </c>
    </row>
    <row r="98" spans="1:1" x14ac:dyDescent="0.25">
      <c r="A98" t="str">
        <f>IFERROR(INDEX(Datensatz!C$2:AAB$1543, _xlfn.AGGREGATE(15,6,(ROW(Datensatz!C$2:C$1543)-1)/(ISTEXT(INDEX(Datensatz!C$2:AAB$1543,,MATCH("J1", Datensatz!C$1:AAB$1,0)))), ROW('Open Text Field Dienstreisen'!A96)), MATCH("J1", Datensatz!C$1:AAB$1,0)), "")</f>
        <v/>
      </c>
    </row>
    <row r="99" spans="1:1" x14ac:dyDescent="0.25">
      <c r="A99" t="str">
        <f>IFERROR(INDEX(Datensatz!C$2:AAB$1543, _xlfn.AGGREGATE(15,6,(ROW(Datensatz!C$2:C$1543)-1)/(ISTEXT(INDEX(Datensatz!C$2:AAB$1543,,MATCH("J1", Datensatz!C$1:AAB$1,0)))), ROW('Open Text Field Dienstreisen'!A97)), MATCH("J1", Datensatz!C$1:AAB$1,0)), "")</f>
        <v/>
      </c>
    </row>
    <row r="100" spans="1:1" x14ac:dyDescent="0.25">
      <c r="A100" t="str">
        <f>IFERROR(INDEX(Datensatz!C$2:AAB$1543, _xlfn.AGGREGATE(15,6,(ROW(Datensatz!C$2:C$1543)-1)/(ISTEXT(INDEX(Datensatz!C$2:AAB$1543,,MATCH("J1", Datensatz!C$1:AAB$1,0)))), ROW('Open Text Field Dienstreisen'!A98)), MATCH("J1", Datensatz!C$1:AAB$1,0)), "")</f>
        <v/>
      </c>
    </row>
    <row r="101" spans="1:1" x14ac:dyDescent="0.25">
      <c r="A101" t="str">
        <f>IFERROR(INDEX(Datensatz!C$2:AAB$1543, _xlfn.AGGREGATE(15,6,(ROW(Datensatz!C$2:C$1543)-1)/(ISTEXT(INDEX(Datensatz!C$2:AAB$1543,,MATCH("J1", Datensatz!C$1:AAB$1,0)))), ROW('Open Text Field Dienstreisen'!A99)), MATCH("J1", Datensatz!C$1:AAB$1,0)), "")</f>
        <v/>
      </c>
    </row>
    <row r="102" spans="1:1" x14ac:dyDescent="0.25">
      <c r="A102" t="str">
        <f>IFERROR(INDEX(Datensatz!C$2:AAB$1543, _xlfn.AGGREGATE(15,6,(ROW(Datensatz!C$2:C$1543)-1)/(ISTEXT(INDEX(Datensatz!C$2:AAB$1543,,MATCH("J1", Datensatz!C$1:AAB$1,0)))), ROW('Open Text Field Dienstreisen'!A100)), MATCH("J1", Datensatz!C$1:AAB$1,0)), "")</f>
        <v/>
      </c>
    </row>
    <row r="103" spans="1:1" x14ac:dyDescent="0.25">
      <c r="A103" t="str">
        <f>IFERROR(INDEX(Datensatz!C$2:AAB$1543, _xlfn.AGGREGATE(15,6,(ROW(Datensatz!C$2:C$1543)-1)/(ISTEXT(INDEX(Datensatz!C$2:AAB$1543,,MATCH("J1", Datensatz!C$1:AAB$1,0)))), ROW('Open Text Field Dienstreisen'!A101)), MATCH("J1", Datensatz!C$1:AAB$1,0)), "")</f>
        <v/>
      </c>
    </row>
    <row r="104" spans="1:1" x14ac:dyDescent="0.25">
      <c r="A104" t="str">
        <f>IFERROR(INDEX(Datensatz!C$2:AAB$1543, _xlfn.AGGREGATE(15,6,(ROW(Datensatz!C$2:C$1543)-1)/(ISTEXT(INDEX(Datensatz!C$2:AAB$1543,,MATCH("J1", Datensatz!C$1:AAB$1,0)))), ROW('Open Text Field Dienstreisen'!A102)), MATCH("J1", Datensatz!C$1:AAB$1,0)), "")</f>
        <v/>
      </c>
    </row>
    <row r="105" spans="1:1" x14ac:dyDescent="0.25">
      <c r="A105" t="str">
        <f>IFERROR(INDEX(Datensatz!C$2:AAB$1543, _xlfn.AGGREGATE(15,6,(ROW(Datensatz!C$2:C$1543)-1)/(ISTEXT(INDEX(Datensatz!C$2:AAB$1543,,MATCH("J1", Datensatz!C$1:AAB$1,0)))), ROW('Open Text Field Dienstreisen'!A103)), MATCH("J1", Datensatz!C$1:AAB$1,0)), "")</f>
        <v/>
      </c>
    </row>
    <row r="106" spans="1:1" x14ac:dyDescent="0.25">
      <c r="A106" t="str">
        <f>IFERROR(INDEX(Datensatz!C$2:AAB$1543, _xlfn.AGGREGATE(15,6,(ROW(Datensatz!C$2:C$1543)-1)/(ISTEXT(INDEX(Datensatz!C$2:AAB$1543,,MATCH("J1", Datensatz!C$1:AAB$1,0)))), ROW('Open Text Field Dienstreisen'!A104)), MATCH("J1", Datensatz!C$1:AAB$1,0)), "")</f>
        <v/>
      </c>
    </row>
    <row r="107" spans="1:1" x14ac:dyDescent="0.25">
      <c r="A107" t="str">
        <f>IFERROR(INDEX(Datensatz!C$2:AAB$1543, _xlfn.AGGREGATE(15,6,(ROW(Datensatz!C$2:C$1543)-1)/(ISTEXT(INDEX(Datensatz!C$2:AAB$1543,,MATCH("J1", Datensatz!C$1:AAB$1,0)))), ROW('Open Text Field Dienstreisen'!A105)), MATCH("J1", Datensatz!C$1:AAB$1,0)), "")</f>
        <v/>
      </c>
    </row>
    <row r="108" spans="1:1" x14ac:dyDescent="0.25">
      <c r="A108" t="str">
        <f>IFERROR(INDEX(Datensatz!C$2:AAB$1543, _xlfn.AGGREGATE(15,6,(ROW(Datensatz!C$2:C$1543)-1)/(ISTEXT(INDEX(Datensatz!C$2:AAB$1543,,MATCH("J1", Datensatz!C$1:AAB$1,0)))), ROW('Open Text Field Dienstreisen'!A106)), MATCH("J1", Datensatz!C$1:AAB$1,0)), "")</f>
        <v/>
      </c>
    </row>
    <row r="109" spans="1:1" x14ac:dyDescent="0.25">
      <c r="A109" t="str">
        <f>IFERROR(INDEX(Datensatz!C$2:AAB$1543, _xlfn.AGGREGATE(15,6,(ROW(Datensatz!C$2:C$1543)-1)/(ISTEXT(INDEX(Datensatz!C$2:AAB$1543,,MATCH("J1", Datensatz!C$1:AAB$1,0)))), ROW('Open Text Field Dienstreisen'!A107)), MATCH("J1", Datensatz!C$1:AAB$1,0)), "")</f>
        <v/>
      </c>
    </row>
    <row r="110" spans="1:1" x14ac:dyDescent="0.25">
      <c r="A110" t="str">
        <f>IFERROR(INDEX(Datensatz!C$2:AAB$1543, _xlfn.AGGREGATE(15,6,(ROW(Datensatz!C$2:C$1543)-1)/(ISTEXT(INDEX(Datensatz!C$2:AAB$1543,,MATCH("J1", Datensatz!C$1:AAB$1,0)))), ROW('Open Text Field Dienstreisen'!A108)), MATCH("J1", Datensatz!C$1:AAB$1,0)), "")</f>
        <v/>
      </c>
    </row>
    <row r="111" spans="1:1" x14ac:dyDescent="0.25">
      <c r="A111" t="str">
        <f>IFERROR(INDEX(Datensatz!C$2:AAB$1543, _xlfn.AGGREGATE(15,6,(ROW(Datensatz!C$2:C$1543)-1)/(ISTEXT(INDEX(Datensatz!C$2:AAB$1543,,MATCH("J1", Datensatz!C$1:AAB$1,0)))), ROW('Open Text Field Dienstreisen'!A109)), MATCH("J1", Datensatz!C$1:AAB$1,0)), "")</f>
        <v/>
      </c>
    </row>
    <row r="112" spans="1:1" x14ac:dyDescent="0.25">
      <c r="A112" t="str">
        <f>IFERROR(INDEX(Datensatz!C$2:AAB$1543, _xlfn.AGGREGATE(15,6,(ROW(Datensatz!C$2:C$1543)-1)/(ISTEXT(INDEX(Datensatz!C$2:AAB$1543,,MATCH("J1", Datensatz!C$1:AAB$1,0)))), ROW('Open Text Field Dienstreisen'!A110)), MATCH("J1", Datensatz!C$1:AAB$1,0)), "")</f>
        <v/>
      </c>
    </row>
    <row r="113" spans="1:1" x14ac:dyDescent="0.25">
      <c r="A113" t="str">
        <f>IFERROR(INDEX(Datensatz!C$2:AAB$1543, _xlfn.AGGREGATE(15,6,(ROW(Datensatz!C$2:C$1543)-1)/(ISTEXT(INDEX(Datensatz!C$2:AAB$1543,,MATCH("J1", Datensatz!C$1:AAB$1,0)))), ROW('Open Text Field Dienstreisen'!A111)), MATCH("J1", Datensatz!C$1:AAB$1,0)), "")</f>
        <v/>
      </c>
    </row>
    <row r="114" spans="1:1" x14ac:dyDescent="0.25">
      <c r="A114" t="str">
        <f>IFERROR(INDEX(Datensatz!C$2:AAB$1543, _xlfn.AGGREGATE(15,6,(ROW(Datensatz!C$2:C$1543)-1)/(ISTEXT(INDEX(Datensatz!C$2:AAB$1543,,MATCH("J1", Datensatz!C$1:AAB$1,0)))), ROW('Open Text Field Dienstreisen'!A112)), MATCH("J1", Datensatz!C$1:AAB$1,0)), "")</f>
        <v/>
      </c>
    </row>
    <row r="115" spans="1:1" x14ac:dyDescent="0.25">
      <c r="A115" t="str">
        <f>IFERROR(INDEX(Datensatz!C$2:AAB$1543, _xlfn.AGGREGATE(15,6,(ROW(Datensatz!C$2:C$1543)-1)/(ISTEXT(INDEX(Datensatz!C$2:AAB$1543,,MATCH("J1", Datensatz!C$1:AAB$1,0)))), ROW('Open Text Field Dienstreisen'!A113)), MATCH("J1", Datensatz!C$1:AAB$1,0)), "")</f>
        <v/>
      </c>
    </row>
    <row r="116" spans="1:1" x14ac:dyDescent="0.25">
      <c r="A116" t="str">
        <f>IFERROR(INDEX(Datensatz!C$2:AAB$1543, _xlfn.AGGREGATE(15,6,(ROW(Datensatz!C$2:C$1543)-1)/(ISTEXT(INDEX(Datensatz!C$2:AAB$1543,,MATCH("J1", Datensatz!C$1:AAB$1,0)))), ROW('Open Text Field Dienstreisen'!A114)), MATCH("J1", Datensatz!C$1:AAB$1,0)), "")</f>
        <v/>
      </c>
    </row>
    <row r="117" spans="1:1" x14ac:dyDescent="0.25">
      <c r="A117" t="str">
        <f>IFERROR(INDEX(Datensatz!C$2:AAB$1543, _xlfn.AGGREGATE(15,6,(ROW(Datensatz!C$2:C$1543)-1)/(ISTEXT(INDEX(Datensatz!C$2:AAB$1543,,MATCH("J1", Datensatz!C$1:AAB$1,0)))), ROW('Open Text Field Dienstreisen'!A115)), MATCH("J1", Datensatz!C$1:AAB$1,0)), "")</f>
        <v/>
      </c>
    </row>
    <row r="118" spans="1:1" x14ac:dyDescent="0.25">
      <c r="A118" t="str">
        <f>IFERROR(INDEX(Datensatz!C$2:AAB$1543, _xlfn.AGGREGATE(15,6,(ROW(Datensatz!C$2:C$1543)-1)/(ISTEXT(INDEX(Datensatz!C$2:AAB$1543,,MATCH("J1", Datensatz!C$1:AAB$1,0)))), ROW('Open Text Field Dienstreisen'!A116)), MATCH("J1", Datensatz!C$1:AAB$1,0)), "")</f>
        <v/>
      </c>
    </row>
    <row r="119" spans="1:1" x14ac:dyDescent="0.25">
      <c r="A119" t="str">
        <f>IFERROR(INDEX(Datensatz!C$2:AAB$1543, _xlfn.AGGREGATE(15,6,(ROW(Datensatz!C$2:C$1543)-1)/(ISTEXT(INDEX(Datensatz!C$2:AAB$1543,,MATCH("J1", Datensatz!C$1:AAB$1,0)))), ROW('Open Text Field Dienstreisen'!A117)), MATCH("J1", Datensatz!C$1:AAB$1,0)), "")</f>
        <v/>
      </c>
    </row>
    <row r="120" spans="1:1" x14ac:dyDescent="0.25">
      <c r="A120" t="str">
        <f>IFERROR(INDEX(Datensatz!C$2:AAB$1543, _xlfn.AGGREGATE(15,6,(ROW(Datensatz!C$2:C$1543)-1)/(ISTEXT(INDEX(Datensatz!C$2:AAB$1543,,MATCH("J1", Datensatz!C$1:AAB$1,0)))), ROW('Open Text Field Dienstreisen'!A118)), MATCH("J1", Datensatz!C$1:AAB$1,0)), "")</f>
        <v/>
      </c>
    </row>
    <row r="121" spans="1:1" x14ac:dyDescent="0.25">
      <c r="A121" t="str">
        <f>IFERROR(INDEX(Datensatz!C$2:AAB$1543, _xlfn.AGGREGATE(15,6,(ROW(Datensatz!C$2:C$1543)-1)/(ISTEXT(INDEX(Datensatz!C$2:AAB$1543,,MATCH("J1", Datensatz!C$1:AAB$1,0)))), ROW('Open Text Field Dienstreisen'!A119)), MATCH("J1", Datensatz!C$1:AAB$1,0)), "")</f>
        <v/>
      </c>
    </row>
    <row r="122" spans="1:1" x14ac:dyDescent="0.25">
      <c r="A122" t="str">
        <f>IFERROR(INDEX(Datensatz!C$2:AAB$1543, _xlfn.AGGREGATE(15,6,(ROW(Datensatz!C$2:C$1543)-1)/(ISTEXT(INDEX(Datensatz!C$2:AAB$1543,,MATCH("J1", Datensatz!C$1:AAB$1,0)))), ROW('Open Text Field Dienstreisen'!A120)), MATCH("J1", Datensatz!C$1:AAB$1,0)), "")</f>
        <v/>
      </c>
    </row>
    <row r="123" spans="1:1" x14ac:dyDescent="0.25">
      <c r="A123" t="str">
        <f>IFERROR(INDEX(Datensatz!C$2:AAB$1543, _xlfn.AGGREGATE(15,6,(ROW(Datensatz!C$2:C$1543)-1)/(ISTEXT(INDEX(Datensatz!C$2:AAB$1543,,MATCH("J1", Datensatz!C$1:AAB$1,0)))), ROW('Open Text Field Dienstreisen'!A121)), MATCH("J1", Datensatz!C$1:AAB$1,0)), "")</f>
        <v/>
      </c>
    </row>
    <row r="124" spans="1:1" x14ac:dyDescent="0.25">
      <c r="A124" t="str">
        <f>IFERROR(INDEX(Datensatz!C$2:AAB$1543, _xlfn.AGGREGATE(15,6,(ROW(Datensatz!C$2:C$1543)-1)/(ISTEXT(INDEX(Datensatz!C$2:AAB$1543,,MATCH("J1", Datensatz!C$1:AAB$1,0)))), ROW('Open Text Field Dienstreisen'!A122)), MATCH("J1", Datensatz!C$1:AAB$1,0)), "")</f>
        <v/>
      </c>
    </row>
    <row r="125" spans="1:1" x14ac:dyDescent="0.25">
      <c r="A125" t="str">
        <f>IFERROR(INDEX(Datensatz!C$2:AAB$1543, _xlfn.AGGREGATE(15,6,(ROW(Datensatz!C$2:C$1543)-1)/(ISTEXT(INDEX(Datensatz!C$2:AAB$1543,,MATCH("J1", Datensatz!C$1:AAB$1,0)))), ROW('Open Text Field Dienstreisen'!A123)), MATCH("J1", Datensatz!C$1:AAB$1,0)), "")</f>
        <v/>
      </c>
    </row>
    <row r="126" spans="1:1" x14ac:dyDescent="0.25">
      <c r="A126" t="str">
        <f>IFERROR(INDEX(Datensatz!C$2:AAB$1543, _xlfn.AGGREGATE(15,6,(ROW(Datensatz!C$2:C$1543)-1)/(ISTEXT(INDEX(Datensatz!C$2:AAB$1543,,MATCH("J1", Datensatz!C$1:AAB$1,0)))), ROW('Open Text Field Dienstreisen'!A124)), MATCH("J1", Datensatz!C$1:AAB$1,0)), "")</f>
        <v/>
      </c>
    </row>
    <row r="127" spans="1:1" x14ac:dyDescent="0.25">
      <c r="A127" t="str">
        <f>IFERROR(INDEX(Datensatz!C$2:AAB$1543, _xlfn.AGGREGATE(15,6,(ROW(Datensatz!C$2:C$1543)-1)/(ISTEXT(INDEX(Datensatz!C$2:AAB$1543,,MATCH("J1", Datensatz!C$1:AAB$1,0)))), ROW('Open Text Field Dienstreisen'!A125)), MATCH("J1", Datensatz!C$1:AAB$1,0)), "")</f>
        <v/>
      </c>
    </row>
    <row r="128" spans="1:1" x14ac:dyDescent="0.25">
      <c r="A128" t="str">
        <f>IFERROR(INDEX(Datensatz!C$2:AAB$1543, _xlfn.AGGREGATE(15,6,(ROW(Datensatz!C$2:C$1543)-1)/(ISTEXT(INDEX(Datensatz!C$2:AAB$1543,,MATCH("J1", Datensatz!C$1:AAB$1,0)))), ROW('Open Text Field Dienstreisen'!A126)), MATCH("J1", Datensatz!C$1:AAB$1,0)), "")</f>
        <v/>
      </c>
    </row>
    <row r="129" spans="1:1" x14ac:dyDescent="0.25">
      <c r="A129" t="str">
        <f>IFERROR(INDEX(Datensatz!C$2:AAB$1543, _xlfn.AGGREGATE(15,6,(ROW(Datensatz!C$2:C$1543)-1)/(ISTEXT(INDEX(Datensatz!C$2:AAB$1543,,MATCH("J1", Datensatz!C$1:AAB$1,0)))), ROW('Open Text Field Dienstreisen'!A127)), MATCH("J1", Datensatz!C$1:AAB$1,0)), "")</f>
        <v/>
      </c>
    </row>
    <row r="130" spans="1:1" x14ac:dyDescent="0.25">
      <c r="A130" t="str">
        <f>IFERROR(INDEX(Datensatz!C$2:AAB$1543, _xlfn.AGGREGATE(15,6,(ROW(Datensatz!C$2:C$1543)-1)/(ISTEXT(INDEX(Datensatz!C$2:AAB$1543,,MATCH("J1", Datensatz!C$1:AAB$1,0)))), ROW('Open Text Field Dienstreisen'!A128)), MATCH("J1", Datensatz!C$1:AAB$1,0)), "")</f>
        <v/>
      </c>
    </row>
    <row r="131" spans="1:1" x14ac:dyDescent="0.25">
      <c r="A131" t="str">
        <f>IFERROR(INDEX(Datensatz!C$2:AAB$1543, _xlfn.AGGREGATE(15,6,(ROW(Datensatz!C$2:C$1543)-1)/(ISTEXT(INDEX(Datensatz!C$2:AAB$1543,,MATCH("J1", Datensatz!C$1:AAB$1,0)))), ROW('Open Text Field Dienstreisen'!A129)), MATCH("J1", Datensatz!C$1:AAB$1,0)), "")</f>
        <v/>
      </c>
    </row>
    <row r="132" spans="1:1" x14ac:dyDescent="0.25">
      <c r="A132" t="str">
        <f>IFERROR(INDEX(Datensatz!C$2:AAB$1543, _xlfn.AGGREGATE(15,6,(ROW(Datensatz!C$2:C$1543)-1)/(ISTEXT(INDEX(Datensatz!C$2:AAB$1543,,MATCH("J1", Datensatz!C$1:AAB$1,0)))), ROW('Open Text Field Dienstreisen'!A130)), MATCH("J1", Datensatz!C$1:AAB$1,0)), "")</f>
        <v/>
      </c>
    </row>
    <row r="133" spans="1:1" x14ac:dyDescent="0.25">
      <c r="A133" t="str">
        <f>IFERROR(INDEX(Datensatz!C$2:AAB$1543, _xlfn.AGGREGATE(15,6,(ROW(Datensatz!C$2:C$1543)-1)/(ISTEXT(INDEX(Datensatz!C$2:AAB$1543,,MATCH("J1", Datensatz!C$1:AAB$1,0)))), ROW('Open Text Field Dienstreisen'!A131)), MATCH("J1", Datensatz!C$1:AAB$1,0)), "")</f>
        <v/>
      </c>
    </row>
    <row r="134" spans="1:1" x14ac:dyDescent="0.25">
      <c r="A134" t="str">
        <f>IFERROR(INDEX(Datensatz!C$2:AAB$1543, _xlfn.AGGREGATE(15,6,(ROW(Datensatz!C$2:C$1543)-1)/(ISTEXT(INDEX(Datensatz!C$2:AAB$1543,,MATCH("J1", Datensatz!C$1:AAB$1,0)))), ROW('Open Text Field Dienstreisen'!A132)), MATCH("J1", Datensatz!C$1:AAB$1,0)), "")</f>
        <v/>
      </c>
    </row>
    <row r="135" spans="1:1" x14ac:dyDescent="0.25">
      <c r="A135" t="str">
        <f>IFERROR(INDEX(Datensatz!C$2:AAB$1543, _xlfn.AGGREGATE(15,6,(ROW(Datensatz!C$2:C$1543)-1)/(ISTEXT(INDEX(Datensatz!C$2:AAB$1543,,MATCH("J1", Datensatz!C$1:AAB$1,0)))), ROW('Open Text Field Dienstreisen'!A133)), MATCH("J1", Datensatz!C$1:AAB$1,0)), "")</f>
        <v/>
      </c>
    </row>
    <row r="136" spans="1:1" x14ac:dyDescent="0.25">
      <c r="A136" t="str">
        <f>IFERROR(INDEX(Datensatz!C$2:AAB$1543, _xlfn.AGGREGATE(15,6,(ROW(Datensatz!C$2:C$1543)-1)/(ISTEXT(INDEX(Datensatz!C$2:AAB$1543,,MATCH("J1", Datensatz!C$1:AAB$1,0)))), ROW('Open Text Field Dienstreisen'!A134)), MATCH("J1", Datensatz!C$1:AAB$1,0)), "")</f>
        <v/>
      </c>
    </row>
    <row r="137" spans="1:1" x14ac:dyDescent="0.25">
      <c r="A137" t="str">
        <f>IFERROR(INDEX(Datensatz!C$2:AAB$1543, _xlfn.AGGREGATE(15,6,(ROW(Datensatz!C$2:C$1543)-1)/(ISTEXT(INDEX(Datensatz!C$2:AAB$1543,,MATCH("J1", Datensatz!C$1:AAB$1,0)))), ROW('Open Text Field Dienstreisen'!A135)), MATCH("J1", Datensatz!C$1:AAB$1,0)), "")</f>
        <v/>
      </c>
    </row>
    <row r="138" spans="1:1" x14ac:dyDescent="0.25">
      <c r="A138" t="str">
        <f>IFERROR(INDEX(Datensatz!C$2:AAB$1543, _xlfn.AGGREGATE(15,6,(ROW(Datensatz!C$2:C$1543)-1)/(ISTEXT(INDEX(Datensatz!C$2:AAB$1543,,MATCH("J1", Datensatz!C$1:AAB$1,0)))), ROW('Open Text Field Dienstreisen'!A136)), MATCH("J1", Datensatz!C$1:AAB$1,0)), "")</f>
        <v/>
      </c>
    </row>
    <row r="139" spans="1:1" x14ac:dyDescent="0.25">
      <c r="A139" t="str">
        <f>IFERROR(INDEX(Datensatz!C$2:AAB$1543, _xlfn.AGGREGATE(15,6,(ROW(Datensatz!C$2:C$1543)-1)/(ISTEXT(INDEX(Datensatz!C$2:AAB$1543,,MATCH("J1", Datensatz!C$1:AAB$1,0)))), ROW('Open Text Field Dienstreisen'!A137)), MATCH("J1", Datensatz!C$1:AAB$1,0)), "")</f>
        <v/>
      </c>
    </row>
    <row r="140" spans="1:1" x14ac:dyDescent="0.25">
      <c r="A140" t="str">
        <f>IFERROR(INDEX(Datensatz!C$2:AAB$1543, _xlfn.AGGREGATE(15,6,(ROW(Datensatz!C$2:C$1543)-1)/(ISTEXT(INDEX(Datensatz!C$2:AAB$1543,,MATCH("J1", Datensatz!C$1:AAB$1,0)))), ROW('Open Text Field Dienstreisen'!A138)), MATCH("J1", Datensatz!C$1:AAB$1,0)), "")</f>
        <v/>
      </c>
    </row>
    <row r="141" spans="1:1" x14ac:dyDescent="0.25">
      <c r="A141" t="str">
        <f>IFERROR(INDEX(Datensatz!C$2:AAB$1543, _xlfn.AGGREGATE(15,6,(ROW(Datensatz!C$2:C$1543)-1)/(ISTEXT(INDEX(Datensatz!C$2:AAB$1543,,MATCH("J1", Datensatz!C$1:AAB$1,0)))), ROW('Open Text Field Dienstreisen'!A139)), MATCH("J1", Datensatz!C$1:AAB$1,0)), "")</f>
        <v/>
      </c>
    </row>
    <row r="142" spans="1:1" x14ac:dyDescent="0.25">
      <c r="A142" t="str">
        <f>IFERROR(INDEX(Datensatz!C$2:AAB$1543, _xlfn.AGGREGATE(15,6,(ROW(Datensatz!C$2:C$1543)-1)/(ISTEXT(INDEX(Datensatz!C$2:AAB$1543,,MATCH("J1", Datensatz!C$1:AAB$1,0)))), ROW('Open Text Field Dienstreisen'!A140)), MATCH("J1", Datensatz!C$1:AAB$1,0)), "")</f>
        <v/>
      </c>
    </row>
    <row r="143" spans="1:1" x14ac:dyDescent="0.25">
      <c r="A143" t="str">
        <f>IFERROR(INDEX(Datensatz!C$2:AAB$1543, _xlfn.AGGREGATE(15,6,(ROW(Datensatz!C$2:C$1543)-1)/(ISTEXT(INDEX(Datensatz!C$2:AAB$1543,,MATCH("J1", Datensatz!C$1:AAB$1,0)))), ROW('Open Text Field Dienstreisen'!A141)), MATCH("J1", Datensatz!C$1:AAB$1,0)), "")</f>
        <v/>
      </c>
    </row>
    <row r="144" spans="1:1" x14ac:dyDescent="0.25">
      <c r="A144" t="str">
        <f>IFERROR(INDEX(Datensatz!C$2:AAB$1543, _xlfn.AGGREGATE(15,6,(ROW(Datensatz!C$2:C$1543)-1)/(ISTEXT(INDEX(Datensatz!C$2:AAB$1543,,MATCH("J1", Datensatz!C$1:AAB$1,0)))), ROW('Open Text Field Dienstreisen'!A142)), MATCH("J1", Datensatz!C$1:AAB$1,0)), "")</f>
        <v/>
      </c>
    </row>
    <row r="145" spans="1:1" x14ac:dyDescent="0.25">
      <c r="A145" t="str">
        <f>IFERROR(INDEX(Datensatz!C$2:AAB$1543, _xlfn.AGGREGATE(15,6,(ROW(Datensatz!C$2:C$1543)-1)/(ISTEXT(INDEX(Datensatz!C$2:AAB$1543,,MATCH("J1", Datensatz!C$1:AAB$1,0)))), ROW('Open Text Field Dienstreisen'!A143)), MATCH("J1", Datensatz!C$1:AAB$1,0)), "")</f>
        <v/>
      </c>
    </row>
    <row r="146" spans="1:1" x14ac:dyDescent="0.25">
      <c r="A146" t="str">
        <f>IFERROR(INDEX(Datensatz!C$2:AAB$1543, _xlfn.AGGREGATE(15,6,(ROW(Datensatz!C$2:C$1543)-1)/(ISTEXT(INDEX(Datensatz!C$2:AAB$1543,,MATCH("J1", Datensatz!C$1:AAB$1,0)))), ROW('Open Text Field Dienstreisen'!A144)), MATCH("J1", Datensatz!C$1:AAB$1,0)), "")</f>
        <v/>
      </c>
    </row>
    <row r="147" spans="1:1" x14ac:dyDescent="0.25">
      <c r="A147" t="str">
        <f>IFERROR(INDEX(Datensatz!C$2:AAB$1543, _xlfn.AGGREGATE(15,6,(ROW(Datensatz!C$2:C$1543)-1)/(ISTEXT(INDEX(Datensatz!C$2:AAB$1543,,MATCH("J1", Datensatz!C$1:AAB$1,0)))), ROW('Open Text Field Dienstreisen'!A145)), MATCH("J1", Datensatz!C$1:AAB$1,0)), "")</f>
        <v/>
      </c>
    </row>
    <row r="148" spans="1:1" x14ac:dyDescent="0.25">
      <c r="A148" t="str">
        <f>IFERROR(INDEX(Datensatz!C$2:AAB$1543, _xlfn.AGGREGATE(15,6,(ROW(Datensatz!C$2:C$1543)-1)/(ISTEXT(INDEX(Datensatz!C$2:AAB$1543,,MATCH("J1", Datensatz!C$1:AAB$1,0)))), ROW('Open Text Field Dienstreisen'!A146)), MATCH("J1", Datensatz!C$1:AAB$1,0)), "")</f>
        <v/>
      </c>
    </row>
    <row r="149" spans="1:1" x14ac:dyDescent="0.25">
      <c r="A149" t="str">
        <f>IFERROR(INDEX(Datensatz!C$2:AAB$1543, _xlfn.AGGREGATE(15,6,(ROW(Datensatz!C$2:C$1543)-1)/(ISTEXT(INDEX(Datensatz!C$2:AAB$1543,,MATCH("J1", Datensatz!C$1:AAB$1,0)))), ROW('Open Text Field Dienstreisen'!A147)), MATCH("J1", Datensatz!C$1:AAB$1,0)), "")</f>
        <v/>
      </c>
    </row>
    <row r="150" spans="1:1" x14ac:dyDescent="0.25">
      <c r="A150" t="str">
        <f>IFERROR(INDEX(Datensatz!C$2:AAB$1543, _xlfn.AGGREGATE(15,6,(ROW(Datensatz!C$2:C$1543)-1)/(ISTEXT(INDEX(Datensatz!C$2:AAB$1543,,MATCH("J1", Datensatz!C$1:AAB$1,0)))), ROW('Open Text Field Dienstreisen'!A148)), MATCH("J1", Datensatz!C$1:AAB$1,0)), "")</f>
        <v/>
      </c>
    </row>
    <row r="151" spans="1:1" x14ac:dyDescent="0.25">
      <c r="A151" t="str">
        <f>IFERROR(INDEX(Datensatz!C$2:AAB$1543, _xlfn.AGGREGATE(15,6,(ROW(Datensatz!C$2:C$1543)-1)/(ISTEXT(INDEX(Datensatz!C$2:AAB$1543,,MATCH("J1", Datensatz!C$1:AAB$1,0)))), ROW('Open Text Field Dienstreisen'!A149)), MATCH("J1", Datensatz!C$1:AAB$1,0)), "")</f>
        <v/>
      </c>
    </row>
    <row r="152" spans="1:1" x14ac:dyDescent="0.25">
      <c r="A152" t="str">
        <f>IFERROR(INDEX(Datensatz!C$2:AAB$1543, _xlfn.AGGREGATE(15,6,(ROW(Datensatz!C$2:C$1543)-1)/(ISTEXT(INDEX(Datensatz!C$2:AAB$1543,,MATCH("J1", Datensatz!C$1:AAB$1,0)))), ROW('Open Text Field Dienstreisen'!A150)), MATCH("J1", Datensatz!C$1:AAB$1,0)), "")</f>
        <v/>
      </c>
    </row>
    <row r="153" spans="1:1" x14ac:dyDescent="0.25">
      <c r="A153" t="str">
        <f>IFERROR(INDEX(Datensatz!C$2:AAB$1543, _xlfn.AGGREGATE(15,6,(ROW(Datensatz!C$2:C$1543)-1)/(ISTEXT(INDEX(Datensatz!C$2:AAB$1543,,MATCH("J1", Datensatz!C$1:AAB$1,0)))), ROW('Open Text Field Dienstreisen'!A151)), MATCH("J1", Datensatz!C$1:AAB$1,0)), "")</f>
        <v/>
      </c>
    </row>
    <row r="154" spans="1:1" x14ac:dyDescent="0.25">
      <c r="A154" t="str">
        <f>IFERROR(INDEX(Datensatz!C$2:AAB$1543, _xlfn.AGGREGATE(15,6,(ROW(Datensatz!C$2:C$1543)-1)/(ISTEXT(INDEX(Datensatz!C$2:AAB$1543,,MATCH("J1", Datensatz!C$1:AAB$1,0)))), ROW('Open Text Field Dienstreisen'!A152)), MATCH("J1", Datensatz!C$1:AAB$1,0)), "")</f>
        <v/>
      </c>
    </row>
    <row r="155" spans="1:1" x14ac:dyDescent="0.25">
      <c r="A155" t="str">
        <f>IFERROR(INDEX(Datensatz!C$2:AAB$1543, _xlfn.AGGREGATE(15,6,(ROW(Datensatz!C$2:C$1543)-1)/(ISTEXT(INDEX(Datensatz!C$2:AAB$1543,,MATCH("J1", Datensatz!C$1:AAB$1,0)))), ROW('Open Text Field Dienstreisen'!A153)), MATCH("J1", Datensatz!C$1:AAB$1,0)), "")</f>
        <v/>
      </c>
    </row>
    <row r="156" spans="1:1" x14ac:dyDescent="0.25">
      <c r="A156" t="str">
        <f>IFERROR(INDEX(Datensatz!C$2:AAB$1543, _xlfn.AGGREGATE(15,6,(ROW(Datensatz!C$2:C$1543)-1)/(ISTEXT(INDEX(Datensatz!C$2:AAB$1543,,MATCH("J1", Datensatz!C$1:AAB$1,0)))), ROW('Open Text Field Dienstreisen'!A154)), MATCH("J1", Datensatz!C$1:AAB$1,0)), "")</f>
        <v/>
      </c>
    </row>
    <row r="157" spans="1:1" x14ac:dyDescent="0.25">
      <c r="A157" t="str">
        <f>IFERROR(INDEX(Datensatz!C$2:AAB$1543, _xlfn.AGGREGATE(15,6,(ROW(Datensatz!C$2:C$1543)-1)/(ISTEXT(INDEX(Datensatz!C$2:AAB$1543,,MATCH("J1", Datensatz!C$1:AAB$1,0)))), ROW('Open Text Field Dienstreisen'!A155)), MATCH("J1", Datensatz!C$1:AAB$1,0)), "")</f>
        <v/>
      </c>
    </row>
    <row r="158" spans="1:1" x14ac:dyDescent="0.25">
      <c r="A158" t="str">
        <f>IFERROR(INDEX(Datensatz!C$2:AAB$1543, _xlfn.AGGREGATE(15,6,(ROW(Datensatz!C$2:C$1543)-1)/(ISTEXT(INDEX(Datensatz!C$2:AAB$1543,,MATCH("J1", Datensatz!C$1:AAB$1,0)))), ROW('Open Text Field Dienstreisen'!A156)), MATCH("J1", Datensatz!C$1:AAB$1,0)), "")</f>
        <v/>
      </c>
    </row>
    <row r="159" spans="1:1" x14ac:dyDescent="0.25">
      <c r="A159" t="str">
        <f>IFERROR(INDEX(Datensatz!C$2:AAB$1543, _xlfn.AGGREGATE(15,6,(ROW(Datensatz!C$2:C$1543)-1)/(ISTEXT(INDEX(Datensatz!C$2:AAB$1543,,MATCH("J1", Datensatz!C$1:AAB$1,0)))), ROW('Open Text Field Dienstreisen'!A157)), MATCH("J1", Datensatz!C$1:AAB$1,0)), "")</f>
        <v/>
      </c>
    </row>
    <row r="160" spans="1:1" x14ac:dyDescent="0.25">
      <c r="A160" t="str">
        <f>IFERROR(INDEX(Datensatz!C$2:AAB$1543, _xlfn.AGGREGATE(15,6,(ROW(Datensatz!C$2:C$1543)-1)/(ISTEXT(INDEX(Datensatz!C$2:AAB$1543,,MATCH("J1", Datensatz!C$1:AAB$1,0)))), ROW('Open Text Field Dienstreisen'!A158)), MATCH("J1", Datensatz!C$1:AAB$1,0)), "")</f>
        <v/>
      </c>
    </row>
    <row r="161" spans="1:1" x14ac:dyDescent="0.25">
      <c r="A161" t="str">
        <f>IFERROR(INDEX(Datensatz!C$2:AAB$1543, _xlfn.AGGREGATE(15,6,(ROW(Datensatz!C$2:C$1543)-1)/(ISTEXT(INDEX(Datensatz!C$2:AAB$1543,,MATCH("J1", Datensatz!C$1:AAB$1,0)))), ROW('Open Text Field Dienstreisen'!A159)), MATCH("J1", Datensatz!C$1:AAB$1,0)), "")</f>
        <v/>
      </c>
    </row>
    <row r="162" spans="1:1" x14ac:dyDescent="0.25">
      <c r="A162" t="str">
        <f>IFERROR(INDEX(Datensatz!C$2:AAB$1543, _xlfn.AGGREGATE(15,6,(ROW(Datensatz!C$2:C$1543)-1)/(ISTEXT(INDEX(Datensatz!C$2:AAB$1543,,MATCH("J1", Datensatz!C$1:AAB$1,0)))), ROW('Open Text Field Dienstreisen'!A160)), MATCH("J1", Datensatz!C$1:AAB$1,0)), "")</f>
        <v/>
      </c>
    </row>
    <row r="163" spans="1:1" x14ac:dyDescent="0.25">
      <c r="A163" t="str">
        <f>IFERROR(INDEX(Datensatz!C$2:AAB$1543, _xlfn.AGGREGATE(15,6,(ROW(Datensatz!C$2:C$1543)-1)/(ISTEXT(INDEX(Datensatz!C$2:AAB$1543,,MATCH("J1", Datensatz!C$1:AAB$1,0)))), ROW('Open Text Field Dienstreisen'!A161)), MATCH("J1", Datensatz!C$1:AAB$1,0)), "")</f>
        <v/>
      </c>
    </row>
    <row r="164" spans="1:1" x14ac:dyDescent="0.25">
      <c r="A164" t="str">
        <f>IFERROR(INDEX(Datensatz!C$2:AAB$1543, _xlfn.AGGREGATE(15,6,(ROW(Datensatz!C$2:C$1543)-1)/(ISTEXT(INDEX(Datensatz!C$2:AAB$1543,,MATCH("J1", Datensatz!C$1:AAB$1,0)))), ROW('Open Text Field Dienstreisen'!A162)), MATCH("J1", Datensatz!C$1:AAB$1,0)), "")</f>
        <v/>
      </c>
    </row>
    <row r="165" spans="1:1" x14ac:dyDescent="0.25">
      <c r="A165" t="str">
        <f>IFERROR(INDEX(Datensatz!C$2:AAB$1543, _xlfn.AGGREGATE(15,6,(ROW(Datensatz!C$2:C$1543)-1)/(ISTEXT(INDEX(Datensatz!C$2:AAB$1543,,MATCH("J1", Datensatz!C$1:AAB$1,0)))), ROW('Open Text Field Dienstreisen'!A163)), MATCH("J1", Datensatz!C$1:AAB$1,0)), "")</f>
        <v/>
      </c>
    </row>
    <row r="166" spans="1:1" x14ac:dyDescent="0.25">
      <c r="A166" t="str">
        <f>IFERROR(INDEX(Datensatz!C$2:AAB$1543, _xlfn.AGGREGATE(15,6,(ROW(Datensatz!C$2:C$1543)-1)/(ISTEXT(INDEX(Datensatz!C$2:AAB$1543,,MATCH("J1", Datensatz!C$1:AAB$1,0)))), ROW('Open Text Field Dienstreisen'!A164)), MATCH("J1", Datensatz!C$1:AAB$1,0)), "")</f>
        <v/>
      </c>
    </row>
    <row r="167" spans="1:1" x14ac:dyDescent="0.25">
      <c r="A167" t="str">
        <f>IFERROR(INDEX(Datensatz!C$2:AAB$1543, _xlfn.AGGREGATE(15,6,(ROW(Datensatz!C$2:C$1543)-1)/(ISTEXT(INDEX(Datensatz!C$2:AAB$1543,,MATCH("J1", Datensatz!C$1:AAB$1,0)))), ROW('Open Text Field Dienstreisen'!A165)), MATCH("J1", Datensatz!C$1:AAB$1,0)), "")</f>
        <v/>
      </c>
    </row>
    <row r="168" spans="1:1" x14ac:dyDescent="0.25">
      <c r="A168" t="str">
        <f>IFERROR(INDEX(Datensatz!C$2:AAB$1543, _xlfn.AGGREGATE(15,6,(ROW(Datensatz!C$2:C$1543)-1)/(ISTEXT(INDEX(Datensatz!C$2:AAB$1543,,MATCH("J1", Datensatz!C$1:AAB$1,0)))), ROW('Open Text Field Dienstreisen'!A166)), MATCH("J1", Datensatz!C$1:AAB$1,0)), "")</f>
        <v/>
      </c>
    </row>
    <row r="169" spans="1:1" x14ac:dyDescent="0.25">
      <c r="A169" t="str">
        <f>IFERROR(INDEX(Datensatz!C$2:AAB$1543, _xlfn.AGGREGATE(15,6,(ROW(Datensatz!C$2:C$1543)-1)/(ISTEXT(INDEX(Datensatz!C$2:AAB$1543,,MATCH("J1", Datensatz!C$1:AAB$1,0)))), ROW('Open Text Field Dienstreisen'!A167)), MATCH("J1", Datensatz!C$1:AAB$1,0)), "")</f>
        <v/>
      </c>
    </row>
    <row r="170" spans="1:1" x14ac:dyDescent="0.25">
      <c r="A170" t="str">
        <f>IFERROR(INDEX(Datensatz!C$2:AAB$1543, _xlfn.AGGREGATE(15,6,(ROW(Datensatz!C$2:C$1543)-1)/(ISTEXT(INDEX(Datensatz!C$2:AAB$1543,,MATCH("J1", Datensatz!C$1:AAB$1,0)))), ROW('Open Text Field Dienstreisen'!A168)), MATCH("J1", Datensatz!C$1:AAB$1,0)), "")</f>
        <v/>
      </c>
    </row>
    <row r="171" spans="1:1" x14ac:dyDescent="0.25">
      <c r="A171" t="str">
        <f>IFERROR(INDEX(Datensatz!C$2:AAB$1543, _xlfn.AGGREGATE(15,6,(ROW(Datensatz!C$2:C$1543)-1)/(ISTEXT(INDEX(Datensatz!C$2:AAB$1543,,MATCH("J1", Datensatz!C$1:AAB$1,0)))), ROW('Open Text Field Dienstreisen'!A169)), MATCH("J1", Datensatz!C$1:AAB$1,0)), "")</f>
        <v/>
      </c>
    </row>
    <row r="172" spans="1:1" x14ac:dyDescent="0.25">
      <c r="A172" t="str">
        <f>IFERROR(INDEX(Datensatz!C$2:AAB$1543, _xlfn.AGGREGATE(15,6,(ROW(Datensatz!C$2:C$1543)-1)/(ISTEXT(INDEX(Datensatz!C$2:AAB$1543,,MATCH("J1", Datensatz!C$1:AAB$1,0)))), ROW('Open Text Field Dienstreisen'!A170)), MATCH("J1", Datensatz!C$1:AAB$1,0)), "")</f>
        <v/>
      </c>
    </row>
    <row r="173" spans="1:1" x14ac:dyDescent="0.25">
      <c r="A173" t="str">
        <f>IFERROR(INDEX(Datensatz!C$2:AAB$1543, _xlfn.AGGREGATE(15,6,(ROW(Datensatz!C$2:C$1543)-1)/(ISTEXT(INDEX(Datensatz!C$2:AAB$1543,,MATCH("J1", Datensatz!C$1:AAB$1,0)))), ROW('Open Text Field Dienstreisen'!A171)), MATCH("J1", Datensatz!C$1:AAB$1,0)), "")</f>
        <v/>
      </c>
    </row>
    <row r="174" spans="1:1" x14ac:dyDescent="0.25">
      <c r="A174" t="str">
        <f>IFERROR(INDEX(Datensatz!C$2:AAB$1543, _xlfn.AGGREGATE(15,6,(ROW(Datensatz!C$2:C$1543)-1)/(ISTEXT(INDEX(Datensatz!C$2:AAB$1543,,MATCH("J1", Datensatz!C$1:AAB$1,0)))), ROW('Open Text Field Dienstreisen'!A172)), MATCH("J1", Datensatz!C$1:AAB$1,0)), "")</f>
        <v/>
      </c>
    </row>
    <row r="175" spans="1:1" x14ac:dyDescent="0.25">
      <c r="A175" t="str">
        <f>IFERROR(INDEX(Datensatz!C$2:AAB$1543, _xlfn.AGGREGATE(15,6,(ROW(Datensatz!C$2:C$1543)-1)/(ISTEXT(INDEX(Datensatz!C$2:AAB$1543,,MATCH("J1", Datensatz!C$1:AAB$1,0)))), ROW('Open Text Field Dienstreisen'!A173)), MATCH("J1", Datensatz!C$1:AAB$1,0)), "")</f>
        <v/>
      </c>
    </row>
    <row r="176" spans="1:1" x14ac:dyDescent="0.25">
      <c r="A176" t="str">
        <f>IFERROR(INDEX(Datensatz!C$2:AAB$1543, _xlfn.AGGREGATE(15,6,(ROW(Datensatz!C$2:C$1543)-1)/(ISTEXT(INDEX(Datensatz!C$2:AAB$1543,,MATCH("J1", Datensatz!C$1:AAB$1,0)))), ROW('Open Text Field Dienstreisen'!A174)), MATCH("J1", Datensatz!C$1:AAB$1,0)), "")</f>
        <v/>
      </c>
    </row>
    <row r="177" spans="1:1" x14ac:dyDescent="0.25">
      <c r="A177" t="str">
        <f>IFERROR(INDEX(Datensatz!C$2:AAB$1543, _xlfn.AGGREGATE(15,6,(ROW(Datensatz!C$2:C$1543)-1)/(ISTEXT(INDEX(Datensatz!C$2:AAB$1543,,MATCH("J1", Datensatz!C$1:AAB$1,0)))), ROW('Open Text Field Dienstreisen'!A175)), MATCH("J1", Datensatz!C$1:AAB$1,0)), "")</f>
        <v/>
      </c>
    </row>
    <row r="178" spans="1:1" x14ac:dyDescent="0.25">
      <c r="A178" t="str">
        <f>IFERROR(INDEX(Datensatz!C$2:AAB$1543, _xlfn.AGGREGATE(15,6,(ROW(Datensatz!C$2:C$1543)-1)/(ISTEXT(INDEX(Datensatz!C$2:AAB$1543,,MATCH("J1", Datensatz!C$1:AAB$1,0)))), ROW('Open Text Field Dienstreisen'!A176)), MATCH("J1", Datensatz!C$1:AAB$1,0)), "")</f>
        <v/>
      </c>
    </row>
    <row r="179" spans="1:1" x14ac:dyDescent="0.25">
      <c r="A179" t="str">
        <f>IFERROR(INDEX(Datensatz!C$2:AAB$1543, _xlfn.AGGREGATE(15,6,(ROW(Datensatz!C$2:C$1543)-1)/(ISTEXT(INDEX(Datensatz!C$2:AAB$1543,,MATCH("J1", Datensatz!C$1:AAB$1,0)))), ROW('Open Text Field Dienstreisen'!A177)), MATCH("J1", Datensatz!C$1:AAB$1,0)), "")</f>
        <v/>
      </c>
    </row>
    <row r="180" spans="1:1" x14ac:dyDescent="0.25">
      <c r="A180" t="str">
        <f>IFERROR(INDEX(Datensatz!C$2:AAB$1543, _xlfn.AGGREGATE(15,6,(ROW(Datensatz!C$2:C$1543)-1)/(ISTEXT(INDEX(Datensatz!C$2:AAB$1543,,MATCH("J1", Datensatz!C$1:AAB$1,0)))), ROW('Open Text Field Dienstreisen'!A178)), MATCH("J1", Datensatz!C$1:AAB$1,0)), "")</f>
        <v/>
      </c>
    </row>
    <row r="181" spans="1:1" x14ac:dyDescent="0.25">
      <c r="A181" t="str">
        <f>IFERROR(INDEX(Datensatz!C$2:AAB$1543, _xlfn.AGGREGATE(15,6,(ROW(Datensatz!C$2:C$1543)-1)/(ISTEXT(INDEX(Datensatz!C$2:AAB$1543,,MATCH("J1", Datensatz!C$1:AAB$1,0)))), ROW('Open Text Field Dienstreisen'!A179)), MATCH("J1", Datensatz!C$1:AAB$1,0)), "")</f>
        <v/>
      </c>
    </row>
    <row r="182" spans="1:1" x14ac:dyDescent="0.25">
      <c r="A182" t="str">
        <f>IFERROR(INDEX(Datensatz!C$2:AAB$1543, _xlfn.AGGREGATE(15,6,(ROW(Datensatz!C$2:C$1543)-1)/(ISTEXT(INDEX(Datensatz!C$2:AAB$1543,,MATCH("J1", Datensatz!C$1:AAB$1,0)))), ROW('Open Text Field Dienstreisen'!A180)), MATCH("J1", Datensatz!C$1:AAB$1,0)), "")</f>
        <v/>
      </c>
    </row>
    <row r="183" spans="1:1" x14ac:dyDescent="0.25">
      <c r="A183" t="str">
        <f>IFERROR(INDEX(Datensatz!C$2:AAB$1543, _xlfn.AGGREGATE(15,6,(ROW(Datensatz!C$2:C$1543)-1)/(ISTEXT(INDEX(Datensatz!C$2:AAB$1543,,MATCH("J1", Datensatz!C$1:AAB$1,0)))), ROW('Open Text Field Dienstreisen'!A181)), MATCH("J1", Datensatz!C$1:AAB$1,0)), "")</f>
        <v/>
      </c>
    </row>
    <row r="184" spans="1:1" x14ac:dyDescent="0.25">
      <c r="A184" t="str">
        <f>IFERROR(INDEX(Datensatz!C$2:AAB$1543, _xlfn.AGGREGATE(15,6,(ROW(Datensatz!C$2:C$1543)-1)/(ISTEXT(INDEX(Datensatz!C$2:AAB$1543,,MATCH("J1", Datensatz!C$1:AAB$1,0)))), ROW('Open Text Field Dienstreisen'!A182)), MATCH("J1", Datensatz!C$1:AAB$1,0)), "")</f>
        <v/>
      </c>
    </row>
    <row r="185" spans="1:1" x14ac:dyDescent="0.25">
      <c r="A185" t="str">
        <f>IFERROR(INDEX(Datensatz!C$2:AAB$1543, _xlfn.AGGREGATE(15,6,(ROW(Datensatz!C$2:C$1543)-1)/(ISTEXT(INDEX(Datensatz!C$2:AAB$1543,,MATCH("J1", Datensatz!C$1:AAB$1,0)))), ROW('Open Text Field Dienstreisen'!A183)), MATCH("J1", Datensatz!C$1:AAB$1,0)), "")</f>
        <v/>
      </c>
    </row>
    <row r="186" spans="1:1" x14ac:dyDescent="0.25">
      <c r="A186" t="str">
        <f>IFERROR(INDEX(Datensatz!C$2:AAB$1543, _xlfn.AGGREGATE(15,6,(ROW(Datensatz!C$2:C$1543)-1)/(ISTEXT(INDEX(Datensatz!C$2:AAB$1543,,MATCH("J1", Datensatz!C$1:AAB$1,0)))), ROW('Open Text Field Dienstreisen'!A184)), MATCH("J1", Datensatz!C$1:AAB$1,0)), "")</f>
        <v/>
      </c>
    </row>
    <row r="187" spans="1:1" x14ac:dyDescent="0.25">
      <c r="A187" t="str">
        <f>IFERROR(INDEX(Datensatz!C$2:AAB$1543, _xlfn.AGGREGATE(15,6,(ROW(Datensatz!C$2:C$1543)-1)/(ISTEXT(INDEX(Datensatz!C$2:AAB$1543,,MATCH("J1", Datensatz!C$1:AAB$1,0)))), ROW('Open Text Field Dienstreisen'!A185)), MATCH("J1", Datensatz!C$1:AAB$1,0)), "")</f>
        <v/>
      </c>
    </row>
    <row r="188" spans="1:1" x14ac:dyDescent="0.25">
      <c r="A188" t="str">
        <f>IFERROR(INDEX(Datensatz!C$2:AAB$1543, _xlfn.AGGREGATE(15,6,(ROW(Datensatz!C$2:C$1543)-1)/(ISTEXT(INDEX(Datensatz!C$2:AAB$1543,,MATCH("J1", Datensatz!C$1:AAB$1,0)))), ROW('Open Text Field Dienstreisen'!A186)), MATCH("J1", Datensatz!C$1:AAB$1,0)), "")</f>
        <v/>
      </c>
    </row>
    <row r="189" spans="1:1" x14ac:dyDescent="0.25">
      <c r="A189" t="str">
        <f>IFERROR(INDEX(Datensatz!C$2:AAB$1543, _xlfn.AGGREGATE(15,6,(ROW(Datensatz!C$2:C$1543)-1)/(ISTEXT(INDEX(Datensatz!C$2:AAB$1543,,MATCH("J1", Datensatz!C$1:AAB$1,0)))), ROW('Open Text Field Dienstreisen'!A187)), MATCH("J1", Datensatz!C$1:AAB$1,0)), "")</f>
        <v/>
      </c>
    </row>
    <row r="190" spans="1:1" x14ac:dyDescent="0.25">
      <c r="A190" t="str">
        <f>IFERROR(INDEX(Datensatz!C$2:AAB$1543, _xlfn.AGGREGATE(15,6,(ROW(Datensatz!C$2:C$1543)-1)/(ISTEXT(INDEX(Datensatz!C$2:AAB$1543,,MATCH("J1", Datensatz!C$1:AAB$1,0)))), ROW('Open Text Field Dienstreisen'!A188)), MATCH("J1", Datensatz!C$1:AAB$1,0)), "")</f>
        <v/>
      </c>
    </row>
    <row r="191" spans="1:1" x14ac:dyDescent="0.25">
      <c r="A191" t="str">
        <f>IFERROR(INDEX(Datensatz!C$2:AAB$1543, _xlfn.AGGREGATE(15,6,(ROW(Datensatz!C$2:C$1543)-1)/(ISTEXT(INDEX(Datensatz!C$2:AAB$1543,,MATCH("J1", Datensatz!C$1:AAB$1,0)))), ROW('Open Text Field Dienstreisen'!A189)), MATCH("J1", Datensatz!C$1:AAB$1,0)), "")</f>
        <v/>
      </c>
    </row>
    <row r="192" spans="1:1" x14ac:dyDescent="0.25">
      <c r="A192" t="str">
        <f>IFERROR(INDEX(Datensatz!C$2:AAB$1543, _xlfn.AGGREGATE(15,6,(ROW(Datensatz!C$2:C$1543)-1)/(ISTEXT(INDEX(Datensatz!C$2:AAB$1543,,MATCH("J1", Datensatz!C$1:AAB$1,0)))), ROW('Open Text Field Dienstreisen'!A190)), MATCH("J1", Datensatz!C$1:AAB$1,0)), "")</f>
        <v/>
      </c>
    </row>
    <row r="193" spans="1:1" x14ac:dyDescent="0.25">
      <c r="A193" t="str">
        <f>IFERROR(INDEX(Datensatz!C$2:AAB$1543, _xlfn.AGGREGATE(15,6,(ROW(Datensatz!C$2:C$1543)-1)/(ISTEXT(INDEX(Datensatz!C$2:AAB$1543,,MATCH("J1", Datensatz!C$1:AAB$1,0)))), ROW('Open Text Field Dienstreisen'!A191)), MATCH("J1", Datensatz!C$1:AAB$1,0)), "")</f>
        <v/>
      </c>
    </row>
    <row r="194" spans="1:1" x14ac:dyDescent="0.25">
      <c r="A194" t="str">
        <f>IFERROR(INDEX(Datensatz!C$2:AAB$1543, _xlfn.AGGREGATE(15,6,(ROW(Datensatz!C$2:C$1543)-1)/(ISTEXT(INDEX(Datensatz!C$2:AAB$1543,,MATCH("J1", Datensatz!C$1:AAB$1,0)))), ROW('Open Text Field Dienstreisen'!A192)), MATCH("J1", Datensatz!C$1:AAB$1,0)), "")</f>
        <v/>
      </c>
    </row>
    <row r="195" spans="1:1" x14ac:dyDescent="0.25">
      <c r="A195" t="str">
        <f>IFERROR(INDEX(Datensatz!C$2:AAB$1543, _xlfn.AGGREGATE(15,6,(ROW(Datensatz!C$2:C$1543)-1)/(ISTEXT(INDEX(Datensatz!C$2:AAB$1543,,MATCH("J1", Datensatz!C$1:AAB$1,0)))), ROW('Open Text Field Dienstreisen'!A193)), MATCH("J1", Datensatz!C$1:AAB$1,0)), "")</f>
        <v/>
      </c>
    </row>
    <row r="196" spans="1:1" x14ac:dyDescent="0.25">
      <c r="A196" t="str">
        <f>IFERROR(INDEX(Datensatz!C$2:AAB$1543, _xlfn.AGGREGATE(15,6,(ROW(Datensatz!C$2:C$1543)-1)/(ISTEXT(INDEX(Datensatz!C$2:AAB$1543,,MATCH("J1", Datensatz!C$1:AAB$1,0)))), ROW('Open Text Field Dienstreisen'!A194)), MATCH("J1", Datensatz!C$1:AAB$1,0)), "")</f>
        <v/>
      </c>
    </row>
    <row r="197" spans="1:1" x14ac:dyDescent="0.25">
      <c r="A197" t="str">
        <f>IFERROR(INDEX(Datensatz!C$2:AAB$1543, _xlfn.AGGREGATE(15,6,(ROW(Datensatz!C$2:C$1543)-1)/(ISTEXT(INDEX(Datensatz!C$2:AAB$1543,,MATCH("J1", Datensatz!C$1:AAB$1,0)))), ROW('Open Text Field Dienstreisen'!A195)), MATCH("J1", Datensatz!C$1:AAB$1,0)), "")</f>
        <v/>
      </c>
    </row>
    <row r="198" spans="1:1" x14ac:dyDescent="0.25">
      <c r="A198" t="str">
        <f>IFERROR(INDEX(Datensatz!C$2:AAB$1543, _xlfn.AGGREGATE(15,6,(ROW(Datensatz!C$2:C$1543)-1)/(ISTEXT(INDEX(Datensatz!C$2:AAB$1543,,MATCH("J1", Datensatz!C$1:AAB$1,0)))), ROW('Open Text Field Dienstreisen'!A196)), MATCH("J1", Datensatz!C$1:AAB$1,0)), "")</f>
        <v/>
      </c>
    </row>
    <row r="199" spans="1:1" x14ac:dyDescent="0.25">
      <c r="A199" t="str">
        <f>IFERROR(INDEX(Datensatz!C$2:AAB$1543, _xlfn.AGGREGATE(15,6,(ROW(Datensatz!C$2:C$1543)-1)/(ISTEXT(INDEX(Datensatz!C$2:AAB$1543,,MATCH("J1", Datensatz!C$1:AAB$1,0)))), ROW('Open Text Field Dienstreisen'!A197)), MATCH("J1", Datensatz!C$1:AAB$1,0)), "")</f>
        <v/>
      </c>
    </row>
    <row r="200" spans="1:1" x14ac:dyDescent="0.25">
      <c r="A200" t="str">
        <f>IFERROR(INDEX(Datensatz!C$2:AAB$1543, _xlfn.AGGREGATE(15,6,(ROW(Datensatz!C$2:C$1543)-1)/(ISTEXT(INDEX(Datensatz!C$2:AAB$1543,,MATCH("J1", Datensatz!C$1:AAB$1,0)))), ROW('Open Text Field Dienstreisen'!A198)), MATCH("J1", Datensatz!C$1:AAB$1,0)), "")</f>
        <v/>
      </c>
    </row>
    <row r="201" spans="1:1" x14ac:dyDescent="0.25">
      <c r="A201" t="str">
        <f>IFERROR(INDEX(Datensatz!C$2:AAB$1543, _xlfn.AGGREGATE(15,6,(ROW(Datensatz!C$2:C$1543)-1)/(ISTEXT(INDEX(Datensatz!C$2:AAB$1543,,MATCH("J1", Datensatz!C$1:AAB$1,0)))), ROW('Open Text Field Dienstreisen'!A199)), MATCH("J1", Datensatz!C$1:AAB$1,0)), "")</f>
        <v/>
      </c>
    </row>
    <row r="202" spans="1:1" x14ac:dyDescent="0.25">
      <c r="A202" t="str">
        <f>IFERROR(INDEX(Datensatz!C$2:AAB$1543, _xlfn.AGGREGATE(15,6,(ROW(Datensatz!C$2:C$1543)-1)/(ISTEXT(INDEX(Datensatz!C$2:AAB$1543,,MATCH("J1", Datensatz!C$1:AAB$1,0)))), ROW('Open Text Field Dienstreisen'!A200)), MATCH("J1", Datensatz!C$1:AAB$1,0)), "")</f>
        <v/>
      </c>
    </row>
    <row r="203" spans="1:1" x14ac:dyDescent="0.25">
      <c r="A203" t="str">
        <f>IFERROR(INDEX(Datensatz!C$2:AAB$1543, _xlfn.AGGREGATE(15,6,(ROW(Datensatz!C$2:C$1543)-1)/(ISTEXT(INDEX(Datensatz!C$2:AAB$1543,,MATCH("J1", Datensatz!C$1:AAB$1,0)))), ROW('Open Text Field Dienstreisen'!A201)), MATCH("J1", Datensatz!C$1:AAB$1,0)), "")</f>
        <v/>
      </c>
    </row>
    <row r="204" spans="1:1" x14ac:dyDescent="0.25">
      <c r="A204" t="str">
        <f>IFERROR(INDEX(Datensatz!C$2:AAB$1543, _xlfn.AGGREGATE(15,6,(ROW(Datensatz!C$2:C$1543)-1)/(ISTEXT(INDEX(Datensatz!C$2:AAB$1543,,MATCH("J1", Datensatz!C$1:AAB$1,0)))), ROW('Open Text Field Dienstreisen'!A202)), MATCH("J1", Datensatz!C$1:AAB$1,0)), "")</f>
        <v/>
      </c>
    </row>
    <row r="205" spans="1:1" x14ac:dyDescent="0.25">
      <c r="A205" t="str">
        <f>IFERROR(INDEX(Datensatz!C$2:AAB$1543, _xlfn.AGGREGATE(15,6,(ROW(Datensatz!C$2:C$1543)-1)/(ISTEXT(INDEX(Datensatz!C$2:AAB$1543,,MATCH("J1", Datensatz!C$1:AAB$1,0)))), ROW('Open Text Field Dienstreisen'!A203)), MATCH("J1", Datensatz!C$1:AAB$1,0)), "")</f>
        <v/>
      </c>
    </row>
    <row r="206" spans="1:1" x14ac:dyDescent="0.25">
      <c r="A206" t="str">
        <f>IFERROR(INDEX(Datensatz!C$2:AAB$1543, _xlfn.AGGREGATE(15,6,(ROW(Datensatz!C$2:C$1543)-1)/(ISTEXT(INDEX(Datensatz!C$2:AAB$1543,,MATCH("J1", Datensatz!C$1:AAB$1,0)))), ROW('Open Text Field Dienstreisen'!A204)), MATCH("J1", Datensatz!C$1:AAB$1,0)), "")</f>
        <v/>
      </c>
    </row>
    <row r="207" spans="1:1" x14ac:dyDescent="0.25">
      <c r="A207" t="str">
        <f>IFERROR(INDEX(Datensatz!C$2:AAB$1543, _xlfn.AGGREGATE(15,6,(ROW(Datensatz!C$2:C$1543)-1)/(ISTEXT(INDEX(Datensatz!C$2:AAB$1543,,MATCH("J1", Datensatz!C$1:AAB$1,0)))), ROW('Open Text Field Dienstreisen'!A205)), MATCH("J1", Datensatz!C$1:AAB$1,0)), "")</f>
        <v/>
      </c>
    </row>
    <row r="208" spans="1:1" x14ac:dyDescent="0.25">
      <c r="A208" t="str">
        <f>IFERROR(INDEX(Datensatz!C$2:AAB$1543, _xlfn.AGGREGATE(15,6,(ROW(Datensatz!C$2:C$1543)-1)/(ISTEXT(INDEX(Datensatz!C$2:AAB$1543,,MATCH("J1", Datensatz!C$1:AAB$1,0)))), ROW('Open Text Field Dienstreisen'!A206)), MATCH("J1", Datensatz!C$1:AAB$1,0)), "")</f>
        <v/>
      </c>
    </row>
    <row r="209" spans="1:1" x14ac:dyDescent="0.25">
      <c r="A209" t="str">
        <f>IFERROR(INDEX(Datensatz!C$2:AAB$1543, _xlfn.AGGREGATE(15,6,(ROW(Datensatz!C$2:C$1543)-1)/(ISTEXT(INDEX(Datensatz!C$2:AAB$1543,,MATCH("J1", Datensatz!C$1:AAB$1,0)))), ROW('Open Text Field Dienstreisen'!A207)), MATCH("J1", Datensatz!C$1:AAB$1,0)), "")</f>
        <v/>
      </c>
    </row>
    <row r="210" spans="1:1" x14ac:dyDescent="0.25">
      <c r="A210" t="str">
        <f>IFERROR(INDEX(Datensatz!C$2:AAB$1543, _xlfn.AGGREGATE(15,6,(ROW(Datensatz!C$2:C$1543)-1)/(ISTEXT(INDEX(Datensatz!C$2:AAB$1543,,MATCH("J1", Datensatz!C$1:AAB$1,0)))), ROW('Open Text Field Dienstreisen'!A208)), MATCH("J1", Datensatz!C$1:AAB$1,0)), "")</f>
        <v/>
      </c>
    </row>
    <row r="211" spans="1:1" x14ac:dyDescent="0.25">
      <c r="A211" t="str">
        <f>IFERROR(INDEX(Datensatz!C$2:AAB$1543, _xlfn.AGGREGATE(15,6,(ROW(Datensatz!C$2:C$1543)-1)/(ISTEXT(INDEX(Datensatz!C$2:AAB$1543,,MATCH("J1", Datensatz!C$1:AAB$1,0)))), ROW('Open Text Field Dienstreisen'!A209)), MATCH("J1", Datensatz!C$1:AAB$1,0)), "")</f>
        <v/>
      </c>
    </row>
    <row r="212" spans="1:1" x14ac:dyDescent="0.25">
      <c r="A212" t="str">
        <f>IFERROR(INDEX(Datensatz!C$2:AAB$1543, _xlfn.AGGREGATE(15,6,(ROW(Datensatz!C$2:C$1543)-1)/(ISTEXT(INDEX(Datensatz!C$2:AAB$1543,,MATCH("J1", Datensatz!C$1:AAB$1,0)))), ROW('Open Text Field Dienstreisen'!A210)), MATCH("J1", Datensatz!C$1:AAB$1,0)), "")</f>
        <v/>
      </c>
    </row>
    <row r="213" spans="1:1" x14ac:dyDescent="0.25">
      <c r="A213" t="str">
        <f>IFERROR(INDEX(Datensatz!C$2:AAB$1543, _xlfn.AGGREGATE(15,6,(ROW(Datensatz!C$2:C$1543)-1)/(ISTEXT(INDEX(Datensatz!C$2:AAB$1543,,MATCH("J1", Datensatz!C$1:AAB$1,0)))), ROW('Open Text Field Dienstreisen'!A211)), MATCH("J1", Datensatz!C$1:AAB$1,0)), "")</f>
        <v/>
      </c>
    </row>
    <row r="214" spans="1:1" x14ac:dyDescent="0.25">
      <c r="A214" t="str">
        <f>IFERROR(INDEX(Datensatz!C$2:AAB$1543, _xlfn.AGGREGATE(15,6,(ROW(Datensatz!C$2:C$1543)-1)/(ISTEXT(INDEX(Datensatz!C$2:AAB$1543,,MATCH("J1", Datensatz!C$1:AAB$1,0)))), ROW('Open Text Field Dienstreisen'!A212)), MATCH("J1", Datensatz!C$1:AAB$1,0)), "")</f>
        <v/>
      </c>
    </row>
    <row r="215" spans="1:1" x14ac:dyDescent="0.25">
      <c r="A215" t="str">
        <f>IFERROR(INDEX(Datensatz!C$2:AAB$1543, _xlfn.AGGREGATE(15,6,(ROW(Datensatz!C$2:C$1543)-1)/(ISTEXT(INDEX(Datensatz!C$2:AAB$1543,,MATCH("J1", Datensatz!C$1:AAB$1,0)))), ROW('Open Text Field Dienstreisen'!A213)), MATCH("J1", Datensatz!C$1:AAB$1,0)), "")</f>
        <v/>
      </c>
    </row>
    <row r="216" spans="1:1" x14ac:dyDescent="0.25">
      <c r="A216" t="str">
        <f>IFERROR(INDEX(Datensatz!C$2:AAB$1543, _xlfn.AGGREGATE(15,6,(ROW(Datensatz!C$2:C$1543)-1)/(ISTEXT(INDEX(Datensatz!C$2:AAB$1543,,MATCH("J1", Datensatz!C$1:AAB$1,0)))), ROW('Open Text Field Dienstreisen'!A214)), MATCH("J1", Datensatz!C$1:AAB$1,0)), "")</f>
        <v/>
      </c>
    </row>
    <row r="217" spans="1:1" x14ac:dyDescent="0.25">
      <c r="A217" t="str">
        <f>IFERROR(INDEX(Datensatz!C$2:AAB$1543, _xlfn.AGGREGATE(15,6,(ROW(Datensatz!C$2:C$1543)-1)/(ISTEXT(INDEX(Datensatz!C$2:AAB$1543,,MATCH("J1", Datensatz!C$1:AAB$1,0)))), ROW('Open Text Field Dienstreisen'!A215)), MATCH("J1", Datensatz!C$1:AAB$1,0)), "")</f>
        <v/>
      </c>
    </row>
    <row r="218" spans="1:1" x14ac:dyDescent="0.25">
      <c r="A218" t="str">
        <f>IFERROR(INDEX(Datensatz!C$2:AAB$1543, _xlfn.AGGREGATE(15,6,(ROW(Datensatz!C$2:C$1543)-1)/(ISTEXT(INDEX(Datensatz!C$2:AAB$1543,,MATCH("J1", Datensatz!C$1:AAB$1,0)))), ROW('Open Text Field Dienstreisen'!A216)), MATCH("J1", Datensatz!C$1:AAB$1,0)), "")</f>
        <v/>
      </c>
    </row>
    <row r="219" spans="1:1" x14ac:dyDescent="0.25">
      <c r="A219" t="str">
        <f>IFERROR(INDEX(Datensatz!C$2:AAB$1543, _xlfn.AGGREGATE(15,6,(ROW(Datensatz!C$2:C$1543)-1)/(ISTEXT(INDEX(Datensatz!C$2:AAB$1543,,MATCH("J1", Datensatz!C$1:AAB$1,0)))), ROW('Open Text Field Dienstreisen'!A217)), MATCH("J1", Datensatz!C$1:AAB$1,0)), "")</f>
        <v/>
      </c>
    </row>
    <row r="220" spans="1:1" x14ac:dyDescent="0.25">
      <c r="A220" t="str">
        <f>IFERROR(INDEX(Datensatz!C$2:AAB$1543, _xlfn.AGGREGATE(15,6,(ROW(Datensatz!C$2:C$1543)-1)/(ISTEXT(INDEX(Datensatz!C$2:AAB$1543,,MATCH("J1", Datensatz!C$1:AAB$1,0)))), ROW('Open Text Field Dienstreisen'!A218)), MATCH("J1", Datensatz!C$1:AAB$1,0)), "")</f>
        <v/>
      </c>
    </row>
    <row r="221" spans="1:1" x14ac:dyDescent="0.25">
      <c r="A221" t="str">
        <f>IFERROR(INDEX(Datensatz!C$2:AAB$1543, _xlfn.AGGREGATE(15,6,(ROW(Datensatz!C$2:C$1543)-1)/(ISTEXT(INDEX(Datensatz!C$2:AAB$1543,,MATCH("J1", Datensatz!C$1:AAB$1,0)))), ROW('Open Text Field Dienstreisen'!A219)), MATCH("J1", Datensatz!C$1:AAB$1,0)), "")</f>
        <v/>
      </c>
    </row>
    <row r="222" spans="1:1" x14ac:dyDescent="0.25">
      <c r="A222" t="str">
        <f>IFERROR(INDEX(Datensatz!C$2:AAB$1543, _xlfn.AGGREGATE(15,6,(ROW(Datensatz!C$2:C$1543)-1)/(ISTEXT(INDEX(Datensatz!C$2:AAB$1543,,MATCH("J1", Datensatz!C$1:AAB$1,0)))), ROW('Open Text Field Dienstreisen'!A220)), MATCH("J1", Datensatz!C$1:AAB$1,0)), "")</f>
        <v/>
      </c>
    </row>
    <row r="223" spans="1:1" x14ac:dyDescent="0.25">
      <c r="A223" t="str">
        <f>IFERROR(INDEX(Datensatz!C$2:AAB$1543, _xlfn.AGGREGATE(15,6,(ROW(Datensatz!C$2:C$1543)-1)/(ISTEXT(INDEX(Datensatz!C$2:AAB$1543,,MATCH("J1", Datensatz!C$1:AAB$1,0)))), ROW('Open Text Field Dienstreisen'!A221)), MATCH("J1", Datensatz!C$1:AAB$1,0)), "")</f>
        <v/>
      </c>
    </row>
    <row r="224" spans="1:1" x14ac:dyDescent="0.25">
      <c r="A224" t="str">
        <f>IFERROR(INDEX(Datensatz!C$2:AAB$1543, _xlfn.AGGREGATE(15,6,(ROW(Datensatz!C$2:C$1543)-1)/(ISTEXT(INDEX(Datensatz!C$2:AAB$1543,,MATCH("J1", Datensatz!C$1:AAB$1,0)))), ROW('Open Text Field Dienstreisen'!A222)), MATCH("J1", Datensatz!C$1:AAB$1,0)), "")</f>
        <v/>
      </c>
    </row>
    <row r="225" spans="1:1" x14ac:dyDescent="0.25">
      <c r="A225" t="str">
        <f>IFERROR(INDEX(Datensatz!C$2:AAB$1543, _xlfn.AGGREGATE(15,6,(ROW(Datensatz!C$2:C$1543)-1)/(ISTEXT(INDEX(Datensatz!C$2:AAB$1543,,MATCH("J1", Datensatz!C$1:AAB$1,0)))), ROW('Open Text Field Dienstreisen'!A223)), MATCH("J1", Datensatz!C$1:AAB$1,0)), "")</f>
        <v/>
      </c>
    </row>
    <row r="226" spans="1:1" x14ac:dyDescent="0.25">
      <c r="A226" t="str">
        <f>IFERROR(INDEX(Datensatz!C$2:AAB$1543, _xlfn.AGGREGATE(15,6,(ROW(Datensatz!C$2:C$1543)-1)/(ISTEXT(INDEX(Datensatz!C$2:AAB$1543,,MATCH("J1", Datensatz!C$1:AAB$1,0)))), ROW('Open Text Field Dienstreisen'!A224)), MATCH("J1", Datensatz!C$1:AAB$1,0)), "")</f>
        <v/>
      </c>
    </row>
    <row r="227" spans="1:1" x14ac:dyDescent="0.25">
      <c r="A227" t="str">
        <f>IFERROR(INDEX(Datensatz!C$2:AAB$1543, _xlfn.AGGREGATE(15,6,(ROW(Datensatz!C$2:C$1543)-1)/(ISTEXT(INDEX(Datensatz!C$2:AAB$1543,,MATCH("J1", Datensatz!C$1:AAB$1,0)))), ROW('Open Text Field Dienstreisen'!A225)), MATCH("J1", Datensatz!C$1:AAB$1,0)), "")</f>
        <v/>
      </c>
    </row>
    <row r="228" spans="1:1" x14ac:dyDescent="0.25">
      <c r="A228" t="str">
        <f>IFERROR(INDEX(Datensatz!C$2:AAB$1543, _xlfn.AGGREGATE(15,6,(ROW(Datensatz!C$2:C$1543)-1)/(ISTEXT(INDEX(Datensatz!C$2:AAB$1543,,MATCH("J1", Datensatz!C$1:AAB$1,0)))), ROW('Open Text Field Dienstreisen'!A226)), MATCH("J1", Datensatz!C$1:AAB$1,0)), "")</f>
        <v/>
      </c>
    </row>
    <row r="229" spans="1:1" x14ac:dyDescent="0.25">
      <c r="A229" t="str">
        <f>IFERROR(INDEX(Datensatz!C$2:AAB$1543, _xlfn.AGGREGATE(15,6,(ROW(Datensatz!C$2:C$1543)-1)/(ISTEXT(INDEX(Datensatz!C$2:AAB$1543,,MATCH("J1", Datensatz!C$1:AAB$1,0)))), ROW('Open Text Field Dienstreisen'!A227)), MATCH("J1", Datensatz!C$1:AAB$1,0)), "")</f>
        <v/>
      </c>
    </row>
    <row r="230" spans="1:1" x14ac:dyDescent="0.25">
      <c r="A230" t="str">
        <f>IFERROR(INDEX(Datensatz!C$2:AAB$1543, _xlfn.AGGREGATE(15,6,(ROW(Datensatz!C$2:C$1543)-1)/(ISTEXT(INDEX(Datensatz!C$2:AAB$1543,,MATCH("J1", Datensatz!C$1:AAB$1,0)))), ROW('Open Text Field Dienstreisen'!A228)), MATCH("J1", Datensatz!C$1:AAB$1,0)), "")</f>
        <v/>
      </c>
    </row>
    <row r="231" spans="1:1" x14ac:dyDescent="0.25">
      <c r="A231" t="str">
        <f>IFERROR(INDEX(Datensatz!C$2:AAB$1543, _xlfn.AGGREGATE(15,6,(ROW(Datensatz!C$2:C$1543)-1)/(ISTEXT(INDEX(Datensatz!C$2:AAB$1543,,MATCH("J1", Datensatz!C$1:AAB$1,0)))), ROW('Open Text Field Dienstreisen'!A229)), MATCH("J1", Datensatz!C$1:AAB$1,0)), "")</f>
        <v/>
      </c>
    </row>
    <row r="232" spans="1:1" x14ac:dyDescent="0.25">
      <c r="A232" t="str">
        <f>IFERROR(INDEX(Datensatz!C$2:AAB$1543, _xlfn.AGGREGATE(15,6,(ROW(Datensatz!C$2:C$1543)-1)/(ISTEXT(INDEX(Datensatz!C$2:AAB$1543,,MATCH("J1", Datensatz!C$1:AAB$1,0)))), ROW('Open Text Field Dienstreisen'!A230)), MATCH("J1", Datensatz!C$1:AAB$1,0)), "")</f>
        <v/>
      </c>
    </row>
    <row r="233" spans="1:1" x14ac:dyDescent="0.25">
      <c r="A233" t="str">
        <f>IFERROR(INDEX(Datensatz!C$2:AAB$1543, _xlfn.AGGREGATE(15,6,(ROW(Datensatz!C$2:C$1543)-1)/(ISTEXT(INDEX(Datensatz!C$2:AAB$1543,,MATCH("J1", Datensatz!C$1:AAB$1,0)))), ROW('Open Text Field Dienstreisen'!A231)), MATCH("J1", Datensatz!C$1:AAB$1,0)), "")</f>
        <v/>
      </c>
    </row>
    <row r="234" spans="1:1" x14ac:dyDescent="0.25">
      <c r="A234" t="str">
        <f>IFERROR(INDEX(Datensatz!C$2:AAB$1543, _xlfn.AGGREGATE(15,6,(ROW(Datensatz!C$2:C$1543)-1)/(ISTEXT(INDEX(Datensatz!C$2:AAB$1543,,MATCH("J1", Datensatz!C$1:AAB$1,0)))), ROW('Open Text Field Dienstreisen'!A232)), MATCH("J1", Datensatz!C$1:AAB$1,0)), "")</f>
        <v/>
      </c>
    </row>
    <row r="235" spans="1:1" x14ac:dyDescent="0.25">
      <c r="A235" t="str">
        <f>IFERROR(INDEX(Datensatz!C$2:AAB$1543, _xlfn.AGGREGATE(15,6,(ROW(Datensatz!C$2:C$1543)-1)/(ISTEXT(INDEX(Datensatz!C$2:AAB$1543,,MATCH("J1", Datensatz!C$1:AAB$1,0)))), ROW('Open Text Field Dienstreisen'!A233)), MATCH("J1", Datensatz!C$1:AAB$1,0)), "")</f>
        <v/>
      </c>
    </row>
    <row r="236" spans="1:1" x14ac:dyDescent="0.25">
      <c r="A236" t="str">
        <f>IFERROR(INDEX(Datensatz!C$2:AAB$1543, _xlfn.AGGREGATE(15,6,(ROW(Datensatz!C$2:C$1543)-1)/(ISTEXT(INDEX(Datensatz!C$2:AAB$1543,,MATCH("J1", Datensatz!C$1:AAB$1,0)))), ROW('Open Text Field Dienstreisen'!A234)), MATCH("J1", Datensatz!C$1:AAB$1,0)), "")</f>
        <v/>
      </c>
    </row>
    <row r="237" spans="1:1" x14ac:dyDescent="0.25">
      <c r="A237" t="str">
        <f>IFERROR(INDEX(Datensatz!C$2:AAB$1543, _xlfn.AGGREGATE(15,6,(ROW(Datensatz!C$2:C$1543)-1)/(ISTEXT(INDEX(Datensatz!C$2:AAB$1543,,MATCH("J1", Datensatz!C$1:AAB$1,0)))), ROW('Open Text Field Dienstreisen'!A235)), MATCH("J1", Datensatz!C$1:AAB$1,0)), "")</f>
        <v/>
      </c>
    </row>
    <row r="238" spans="1:1" x14ac:dyDescent="0.25">
      <c r="A238" t="str">
        <f>IFERROR(INDEX(Datensatz!C$2:AAB$1543, _xlfn.AGGREGATE(15,6,(ROW(Datensatz!C$2:C$1543)-1)/(ISTEXT(INDEX(Datensatz!C$2:AAB$1543,,MATCH("J1", Datensatz!C$1:AAB$1,0)))), ROW('Open Text Field Dienstreisen'!A236)), MATCH("J1", Datensatz!C$1:AAB$1,0)), "")</f>
        <v/>
      </c>
    </row>
    <row r="239" spans="1:1" x14ac:dyDescent="0.25">
      <c r="A239" t="str">
        <f>IFERROR(INDEX(Datensatz!C$2:AAB$1543, _xlfn.AGGREGATE(15,6,(ROW(Datensatz!C$2:C$1543)-1)/(ISTEXT(INDEX(Datensatz!C$2:AAB$1543,,MATCH("J1", Datensatz!C$1:AAB$1,0)))), ROW('Open Text Field Dienstreisen'!A237)), MATCH("J1", Datensatz!C$1:AAB$1,0)), "")</f>
        <v/>
      </c>
    </row>
    <row r="240" spans="1:1" x14ac:dyDescent="0.25">
      <c r="A240" t="str">
        <f>IFERROR(INDEX(Datensatz!C$2:AAB$1543, _xlfn.AGGREGATE(15,6,(ROW(Datensatz!C$2:C$1543)-1)/(ISTEXT(INDEX(Datensatz!C$2:AAB$1543,,MATCH("J1", Datensatz!C$1:AAB$1,0)))), ROW('Open Text Field Dienstreisen'!A238)), MATCH("J1", Datensatz!C$1:AAB$1,0)), "")</f>
        <v/>
      </c>
    </row>
    <row r="241" spans="1:1" x14ac:dyDescent="0.25">
      <c r="A241" t="str">
        <f>IFERROR(INDEX(Datensatz!C$2:AAB$1543, _xlfn.AGGREGATE(15,6,(ROW(Datensatz!C$2:C$1543)-1)/(ISTEXT(INDEX(Datensatz!C$2:AAB$1543,,MATCH("J1", Datensatz!C$1:AAB$1,0)))), ROW('Open Text Field Dienstreisen'!A239)), MATCH("J1", Datensatz!C$1:AAB$1,0)), "")</f>
        <v/>
      </c>
    </row>
    <row r="242" spans="1:1" x14ac:dyDescent="0.25">
      <c r="A242" t="str">
        <f>IFERROR(INDEX(Datensatz!C$2:AAB$1543, _xlfn.AGGREGATE(15,6,(ROW(Datensatz!C$2:C$1543)-1)/(ISTEXT(INDEX(Datensatz!C$2:AAB$1543,,MATCH("J1", Datensatz!C$1:AAB$1,0)))), ROW('Open Text Field Dienstreisen'!A240)), MATCH("J1", Datensatz!C$1:AAB$1,0)), "")</f>
        <v/>
      </c>
    </row>
    <row r="243" spans="1:1" x14ac:dyDescent="0.25">
      <c r="A243" t="str">
        <f>IFERROR(INDEX(Datensatz!C$2:AAB$1543, _xlfn.AGGREGATE(15,6,(ROW(Datensatz!C$2:C$1543)-1)/(ISTEXT(INDEX(Datensatz!C$2:AAB$1543,,MATCH("J1", Datensatz!C$1:AAB$1,0)))), ROW('Open Text Field Dienstreisen'!A241)), MATCH("J1", Datensatz!C$1:AAB$1,0)), "")</f>
        <v/>
      </c>
    </row>
    <row r="244" spans="1:1" x14ac:dyDescent="0.25">
      <c r="A244" t="str">
        <f>IFERROR(INDEX(Datensatz!C$2:AAB$1543, _xlfn.AGGREGATE(15,6,(ROW(Datensatz!C$2:C$1543)-1)/(ISTEXT(INDEX(Datensatz!C$2:AAB$1543,,MATCH("J1", Datensatz!C$1:AAB$1,0)))), ROW('Open Text Field Dienstreisen'!A242)), MATCH("J1", Datensatz!C$1:AAB$1,0)), "")</f>
        <v/>
      </c>
    </row>
    <row r="245" spans="1:1" x14ac:dyDescent="0.25">
      <c r="A245" t="str">
        <f>IFERROR(INDEX(Datensatz!C$2:AAB$1543, _xlfn.AGGREGATE(15,6,(ROW(Datensatz!C$2:C$1543)-1)/(ISTEXT(INDEX(Datensatz!C$2:AAB$1543,,MATCH("J1", Datensatz!C$1:AAB$1,0)))), ROW('Open Text Field Dienstreisen'!A243)), MATCH("J1", Datensatz!C$1:AAB$1,0)), "")</f>
        <v/>
      </c>
    </row>
    <row r="246" spans="1:1" x14ac:dyDescent="0.25">
      <c r="A246" t="str">
        <f>IFERROR(INDEX(Datensatz!C$2:AAB$1543, _xlfn.AGGREGATE(15,6,(ROW(Datensatz!C$2:C$1543)-1)/(ISTEXT(INDEX(Datensatz!C$2:AAB$1543,,MATCH("J1", Datensatz!C$1:AAB$1,0)))), ROW('Open Text Field Dienstreisen'!A244)), MATCH("J1", Datensatz!C$1:AAB$1,0)), "")</f>
        <v/>
      </c>
    </row>
    <row r="247" spans="1:1" x14ac:dyDescent="0.25">
      <c r="A247" t="str">
        <f>IFERROR(INDEX(Datensatz!C$2:AAB$1543, _xlfn.AGGREGATE(15,6,(ROW(Datensatz!C$2:C$1543)-1)/(ISTEXT(INDEX(Datensatz!C$2:AAB$1543,,MATCH("J1", Datensatz!C$1:AAB$1,0)))), ROW('Open Text Field Dienstreisen'!A245)), MATCH("J1", Datensatz!C$1:AAB$1,0)), "")</f>
        <v/>
      </c>
    </row>
    <row r="248" spans="1:1" x14ac:dyDescent="0.25">
      <c r="A248" t="str">
        <f>IFERROR(INDEX(Datensatz!C$2:AAB$1543, _xlfn.AGGREGATE(15,6,(ROW(Datensatz!C$2:C$1543)-1)/(ISTEXT(INDEX(Datensatz!C$2:AAB$1543,,MATCH("J1", Datensatz!C$1:AAB$1,0)))), ROW('Open Text Field Dienstreisen'!A246)), MATCH("J1", Datensatz!C$1:AAB$1,0)), "")</f>
        <v/>
      </c>
    </row>
    <row r="249" spans="1:1" x14ac:dyDescent="0.25">
      <c r="A249" t="str">
        <f>IFERROR(INDEX(Datensatz!C$2:AAB$1543, _xlfn.AGGREGATE(15,6,(ROW(Datensatz!C$2:C$1543)-1)/(ISTEXT(INDEX(Datensatz!C$2:AAB$1543,,MATCH("J1", Datensatz!C$1:AAB$1,0)))), ROW('Open Text Field Dienstreisen'!A247)), MATCH("J1", Datensatz!C$1:AAB$1,0)), "")</f>
        <v/>
      </c>
    </row>
    <row r="250" spans="1:1" x14ac:dyDescent="0.25">
      <c r="A250" t="str">
        <f>IFERROR(INDEX(Datensatz!C$2:AAB$1543, _xlfn.AGGREGATE(15,6,(ROW(Datensatz!C$2:C$1543)-1)/(ISTEXT(INDEX(Datensatz!C$2:AAB$1543,,MATCH("J1", Datensatz!C$1:AAB$1,0)))), ROW('Open Text Field Dienstreisen'!A248)), MATCH("J1", Datensatz!C$1:AAB$1,0)), "")</f>
        <v/>
      </c>
    </row>
    <row r="251" spans="1:1" x14ac:dyDescent="0.25">
      <c r="A251" t="str">
        <f>IFERROR(INDEX(Datensatz!C$2:AAB$1543, _xlfn.AGGREGATE(15,6,(ROW(Datensatz!C$2:C$1543)-1)/(ISTEXT(INDEX(Datensatz!C$2:AAB$1543,,MATCH("J1", Datensatz!C$1:AAB$1,0)))), ROW('Open Text Field Dienstreisen'!A249)), MATCH("J1", Datensatz!C$1:AAB$1,0)), "")</f>
        <v/>
      </c>
    </row>
    <row r="252" spans="1:1" x14ac:dyDescent="0.25">
      <c r="A252" t="str">
        <f>IFERROR(INDEX(Datensatz!C$2:AAB$1543, _xlfn.AGGREGATE(15,6,(ROW(Datensatz!C$2:C$1543)-1)/(ISTEXT(INDEX(Datensatz!C$2:AAB$1543,,MATCH("J1", Datensatz!C$1:AAB$1,0)))), ROW('Open Text Field Dienstreisen'!A250)), MATCH("J1", Datensatz!C$1:AAB$1,0)), "")</f>
        <v/>
      </c>
    </row>
    <row r="253" spans="1:1" x14ac:dyDescent="0.25">
      <c r="A253" t="str">
        <f>IFERROR(INDEX(Datensatz!C$2:AAB$1543, _xlfn.AGGREGATE(15,6,(ROW(Datensatz!C$2:C$1543)-1)/(ISTEXT(INDEX(Datensatz!C$2:AAB$1543,,MATCH("J1", Datensatz!C$1:AAB$1,0)))), ROW('Open Text Field Dienstreisen'!A251)), MATCH("J1", Datensatz!C$1:AAB$1,0)), "")</f>
        <v/>
      </c>
    </row>
    <row r="254" spans="1:1" x14ac:dyDescent="0.25">
      <c r="A254" t="str">
        <f>IFERROR(INDEX(Datensatz!C$2:AAB$1543, _xlfn.AGGREGATE(15,6,(ROW(Datensatz!C$2:C$1543)-1)/(ISTEXT(INDEX(Datensatz!C$2:AAB$1543,,MATCH("J1", Datensatz!C$1:AAB$1,0)))), ROW('Open Text Field Dienstreisen'!A252)), MATCH("J1", Datensatz!C$1:AAB$1,0)), "")</f>
        <v/>
      </c>
    </row>
    <row r="255" spans="1:1" x14ac:dyDescent="0.25">
      <c r="A255" t="str">
        <f>IFERROR(INDEX(Datensatz!C$2:AAB$1543, _xlfn.AGGREGATE(15,6,(ROW(Datensatz!C$2:C$1543)-1)/(ISTEXT(INDEX(Datensatz!C$2:AAB$1543,,MATCH("J1", Datensatz!C$1:AAB$1,0)))), ROW('Open Text Field Dienstreisen'!A253)), MATCH("J1", Datensatz!C$1:AAB$1,0)), "")</f>
        <v/>
      </c>
    </row>
    <row r="256" spans="1:1" x14ac:dyDescent="0.25">
      <c r="A256" t="str">
        <f>IFERROR(INDEX(Datensatz!C$2:AAB$1543, _xlfn.AGGREGATE(15,6,(ROW(Datensatz!C$2:C$1543)-1)/(ISTEXT(INDEX(Datensatz!C$2:AAB$1543,,MATCH("J1", Datensatz!C$1:AAB$1,0)))), ROW('Open Text Field Dienstreisen'!A254)), MATCH("J1", Datensatz!C$1:AAB$1,0)), "")</f>
        <v/>
      </c>
    </row>
    <row r="257" spans="1:1" x14ac:dyDescent="0.25">
      <c r="A257" t="str">
        <f>IFERROR(INDEX(Datensatz!C$2:AAB$1543, _xlfn.AGGREGATE(15,6,(ROW(Datensatz!C$2:C$1543)-1)/(ISTEXT(INDEX(Datensatz!C$2:AAB$1543,,MATCH("J1", Datensatz!C$1:AAB$1,0)))), ROW('Open Text Field Dienstreisen'!A255)), MATCH("J1", Datensatz!C$1:AAB$1,0)), "")</f>
        <v/>
      </c>
    </row>
    <row r="258" spans="1:1" x14ac:dyDescent="0.25">
      <c r="A258" t="str">
        <f>IFERROR(INDEX(Datensatz!C$2:AAB$1543, _xlfn.AGGREGATE(15,6,(ROW(Datensatz!C$2:C$1543)-1)/(ISTEXT(INDEX(Datensatz!C$2:AAB$1543,,MATCH("J1", Datensatz!C$1:AAB$1,0)))), ROW('Open Text Field Dienstreisen'!A256)), MATCH("J1", Datensatz!C$1:AAB$1,0)), "")</f>
        <v/>
      </c>
    </row>
    <row r="259" spans="1:1" x14ac:dyDescent="0.25">
      <c r="A259" t="str">
        <f>IFERROR(INDEX(Datensatz!C$2:AAB$1543, _xlfn.AGGREGATE(15,6,(ROW(Datensatz!C$2:C$1543)-1)/(ISTEXT(INDEX(Datensatz!C$2:AAB$1543,,MATCH("J1", Datensatz!C$1:AAB$1,0)))), ROW('Open Text Field Dienstreisen'!A257)), MATCH("J1", Datensatz!C$1:AAB$1,0)), "")</f>
        <v/>
      </c>
    </row>
    <row r="260" spans="1:1" x14ac:dyDescent="0.25">
      <c r="A260" t="str">
        <f>IFERROR(INDEX(Datensatz!C$2:AAB$1543, _xlfn.AGGREGATE(15,6,(ROW(Datensatz!C$2:C$1543)-1)/(ISTEXT(INDEX(Datensatz!C$2:AAB$1543,,MATCH("J1", Datensatz!C$1:AAB$1,0)))), ROW('Open Text Field Dienstreisen'!A258)), MATCH("J1", Datensatz!C$1:AAB$1,0)), "")</f>
        <v/>
      </c>
    </row>
    <row r="261" spans="1:1" x14ac:dyDescent="0.25">
      <c r="A261" t="str">
        <f>IFERROR(INDEX(Datensatz!C$2:AAB$1543, _xlfn.AGGREGATE(15,6,(ROW(Datensatz!C$2:C$1543)-1)/(ISTEXT(INDEX(Datensatz!C$2:AAB$1543,,MATCH("J1", Datensatz!C$1:AAB$1,0)))), ROW('Open Text Field Dienstreisen'!A259)), MATCH("J1", Datensatz!C$1:AAB$1,0)), "")</f>
        <v/>
      </c>
    </row>
    <row r="262" spans="1:1" x14ac:dyDescent="0.25">
      <c r="A262" t="str">
        <f>IFERROR(INDEX(Datensatz!C$2:AAB$1543, _xlfn.AGGREGATE(15,6,(ROW(Datensatz!C$2:C$1543)-1)/(ISTEXT(INDEX(Datensatz!C$2:AAB$1543,,MATCH("J1", Datensatz!C$1:AAB$1,0)))), ROW('Open Text Field Dienstreisen'!A260)), MATCH("J1", Datensatz!C$1:AAB$1,0)), "")</f>
        <v/>
      </c>
    </row>
    <row r="263" spans="1:1" x14ac:dyDescent="0.25">
      <c r="A263" t="str">
        <f>IFERROR(INDEX(Datensatz!C$2:AAB$1543, _xlfn.AGGREGATE(15,6,(ROW(Datensatz!C$2:C$1543)-1)/(ISTEXT(INDEX(Datensatz!C$2:AAB$1543,,MATCH("J1", Datensatz!C$1:AAB$1,0)))), ROW('Open Text Field Dienstreisen'!A261)), MATCH("J1", Datensatz!C$1:AAB$1,0)), "")</f>
        <v/>
      </c>
    </row>
    <row r="264" spans="1:1" x14ac:dyDescent="0.25">
      <c r="A264" t="str">
        <f>IFERROR(INDEX(Datensatz!C$2:AAB$1543, _xlfn.AGGREGATE(15,6,(ROW(Datensatz!C$2:C$1543)-1)/(ISTEXT(INDEX(Datensatz!C$2:AAB$1543,,MATCH("J1", Datensatz!C$1:AAB$1,0)))), ROW('Open Text Field Dienstreisen'!A262)), MATCH("J1", Datensatz!C$1:AAB$1,0)), "")</f>
        <v/>
      </c>
    </row>
    <row r="265" spans="1:1" x14ac:dyDescent="0.25">
      <c r="A265" t="str">
        <f>IFERROR(INDEX(Datensatz!C$2:AAB$1543, _xlfn.AGGREGATE(15,6,(ROW(Datensatz!C$2:C$1543)-1)/(ISTEXT(INDEX(Datensatz!C$2:AAB$1543,,MATCH("J1", Datensatz!C$1:AAB$1,0)))), ROW('Open Text Field Dienstreisen'!A263)), MATCH("J1", Datensatz!C$1:AAB$1,0)), "")</f>
        <v/>
      </c>
    </row>
    <row r="266" spans="1:1" x14ac:dyDescent="0.25">
      <c r="A266" t="str">
        <f>IFERROR(INDEX(Datensatz!C$2:AAB$1543, _xlfn.AGGREGATE(15,6,(ROW(Datensatz!C$2:C$1543)-1)/(ISTEXT(INDEX(Datensatz!C$2:AAB$1543,,MATCH("J1", Datensatz!C$1:AAB$1,0)))), ROW('Open Text Field Dienstreisen'!A264)), MATCH("J1", Datensatz!C$1:AAB$1,0)), "")</f>
        <v/>
      </c>
    </row>
    <row r="267" spans="1:1" x14ac:dyDescent="0.25">
      <c r="A267" t="str">
        <f>IFERROR(INDEX(Datensatz!C$2:AAB$1543, _xlfn.AGGREGATE(15,6,(ROW(Datensatz!C$2:C$1543)-1)/(ISTEXT(INDEX(Datensatz!C$2:AAB$1543,,MATCH("J1", Datensatz!C$1:AAB$1,0)))), ROW('Open Text Field Dienstreisen'!A265)), MATCH("J1", Datensatz!C$1:AAB$1,0)), "")</f>
        <v/>
      </c>
    </row>
    <row r="268" spans="1:1" x14ac:dyDescent="0.25">
      <c r="A268" t="str">
        <f>IFERROR(INDEX(Datensatz!C$2:AAB$1543, _xlfn.AGGREGATE(15,6,(ROW(Datensatz!C$2:C$1543)-1)/(ISTEXT(INDEX(Datensatz!C$2:AAB$1543,,MATCH("J1", Datensatz!C$1:AAB$1,0)))), ROW('Open Text Field Dienstreisen'!A266)), MATCH("J1", Datensatz!C$1:AAB$1,0)), "")</f>
        <v/>
      </c>
    </row>
    <row r="269" spans="1:1" x14ac:dyDescent="0.25">
      <c r="A269" t="str">
        <f>IFERROR(INDEX(Datensatz!C$2:AAB$1543, _xlfn.AGGREGATE(15,6,(ROW(Datensatz!C$2:C$1543)-1)/(ISTEXT(INDEX(Datensatz!C$2:AAB$1543,,MATCH("J1", Datensatz!C$1:AAB$1,0)))), ROW('Open Text Field Dienstreisen'!A267)), MATCH("J1", Datensatz!C$1:AAB$1,0)), "")</f>
        <v/>
      </c>
    </row>
    <row r="270" spans="1:1" x14ac:dyDescent="0.25">
      <c r="A270" t="str">
        <f>IFERROR(INDEX(Datensatz!C$2:AAB$1543, _xlfn.AGGREGATE(15,6,(ROW(Datensatz!C$2:C$1543)-1)/(ISTEXT(INDEX(Datensatz!C$2:AAB$1543,,MATCH("J1", Datensatz!C$1:AAB$1,0)))), ROW('Open Text Field Dienstreisen'!A268)), MATCH("J1", Datensatz!C$1:AAB$1,0)), "")</f>
        <v/>
      </c>
    </row>
    <row r="271" spans="1:1" x14ac:dyDescent="0.25">
      <c r="A271" t="str">
        <f>IFERROR(INDEX(Datensatz!C$2:AAB$1543, _xlfn.AGGREGATE(15,6,(ROW(Datensatz!C$2:C$1543)-1)/(ISTEXT(INDEX(Datensatz!C$2:AAB$1543,,MATCH("J1", Datensatz!C$1:AAB$1,0)))), ROW('Open Text Field Dienstreisen'!A269)), MATCH("J1", Datensatz!C$1:AAB$1,0)), "")</f>
        <v/>
      </c>
    </row>
    <row r="272" spans="1:1" x14ac:dyDescent="0.25">
      <c r="A272" t="str">
        <f>IFERROR(INDEX(Datensatz!C$2:AAB$1543, _xlfn.AGGREGATE(15,6,(ROW(Datensatz!C$2:C$1543)-1)/(ISTEXT(INDEX(Datensatz!C$2:AAB$1543,,MATCH("J1", Datensatz!C$1:AAB$1,0)))), ROW('Open Text Field Dienstreisen'!A270)), MATCH("J1", Datensatz!C$1:AAB$1,0)), "")</f>
        <v/>
      </c>
    </row>
    <row r="273" spans="1:1" x14ac:dyDescent="0.25">
      <c r="A273" t="str">
        <f>IFERROR(INDEX(Datensatz!C$2:AAB$1543, _xlfn.AGGREGATE(15,6,(ROW(Datensatz!C$2:C$1543)-1)/(ISTEXT(INDEX(Datensatz!C$2:AAB$1543,,MATCH("J1", Datensatz!C$1:AAB$1,0)))), ROW('Open Text Field Dienstreisen'!A271)), MATCH("J1", Datensatz!C$1:AAB$1,0)), "")</f>
        <v/>
      </c>
    </row>
    <row r="274" spans="1:1" x14ac:dyDescent="0.25">
      <c r="A274" t="str">
        <f>IFERROR(INDEX(Datensatz!C$2:AAB$1543, _xlfn.AGGREGATE(15,6,(ROW(Datensatz!C$2:C$1543)-1)/(ISTEXT(INDEX(Datensatz!C$2:AAB$1543,,MATCH("J1", Datensatz!C$1:AAB$1,0)))), ROW('Open Text Field Dienstreisen'!A272)), MATCH("J1", Datensatz!C$1:AAB$1,0)), "")</f>
        <v/>
      </c>
    </row>
    <row r="275" spans="1:1" x14ac:dyDescent="0.25">
      <c r="A275" t="str">
        <f>IFERROR(INDEX(Datensatz!C$2:AAB$1543, _xlfn.AGGREGATE(15,6,(ROW(Datensatz!C$2:C$1543)-1)/(ISTEXT(INDEX(Datensatz!C$2:AAB$1543,,MATCH("J1", Datensatz!C$1:AAB$1,0)))), ROW('Open Text Field Dienstreisen'!A273)), MATCH("J1", Datensatz!C$1:AAB$1,0)), "")</f>
        <v/>
      </c>
    </row>
    <row r="276" spans="1:1" x14ac:dyDescent="0.25">
      <c r="A276" t="str">
        <f>IFERROR(INDEX(Datensatz!C$2:AAB$1543, _xlfn.AGGREGATE(15,6,(ROW(Datensatz!C$2:C$1543)-1)/(ISTEXT(INDEX(Datensatz!C$2:AAB$1543,,MATCH("J1", Datensatz!C$1:AAB$1,0)))), ROW('Open Text Field Dienstreisen'!A274)), MATCH("J1", Datensatz!C$1:AAB$1,0)), "")</f>
        <v/>
      </c>
    </row>
    <row r="277" spans="1:1" x14ac:dyDescent="0.25">
      <c r="A277" t="str">
        <f>IFERROR(INDEX(Datensatz!C$2:AAB$1543, _xlfn.AGGREGATE(15,6,(ROW(Datensatz!C$2:C$1543)-1)/(ISTEXT(INDEX(Datensatz!C$2:AAB$1543,,MATCH("J1", Datensatz!C$1:AAB$1,0)))), ROW('Open Text Field Dienstreisen'!A275)), MATCH("J1", Datensatz!C$1:AAB$1,0)), "")</f>
        <v/>
      </c>
    </row>
    <row r="278" spans="1:1" x14ac:dyDescent="0.25">
      <c r="A278" t="str">
        <f>IFERROR(INDEX(Datensatz!C$2:AAB$1543, _xlfn.AGGREGATE(15,6,(ROW(Datensatz!C$2:C$1543)-1)/(ISTEXT(INDEX(Datensatz!C$2:AAB$1543,,MATCH("J1", Datensatz!C$1:AAB$1,0)))), ROW('Open Text Field Dienstreisen'!A276)), MATCH("J1", Datensatz!C$1:AAB$1,0)), "")</f>
        <v/>
      </c>
    </row>
    <row r="279" spans="1:1" x14ac:dyDescent="0.25">
      <c r="A279" t="str">
        <f>IFERROR(INDEX(Datensatz!C$2:AAB$1543, _xlfn.AGGREGATE(15,6,(ROW(Datensatz!C$2:C$1543)-1)/(ISTEXT(INDEX(Datensatz!C$2:AAB$1543,,MATCH("J1", Datensatz!C$1:AAB$1,0)))), ROW('Open Text Field Dienstreisen'!A277)), MATCH("J1", Datensatz!C$1:AAB$1,0)), "")</f>
        <v/>
      </c>
    </row>
    <row r="280" spans="1:1" x14ac:dyDescent="0.25">
      <c r="A280" t="str">
        <f>IFERROR(INDEX(Datensatz!C$2:AAB$1543, _xlfn.AGGREGATE(15,6,(ROW(Datensatz!C$2:C$1543)-1)/(ISTEXT(INDEX(Datensatz!C$2:AAB$1543,,MATCH("J1", Datensatz!C$1:AAB$1,0)))), ROW('Open Text Field Dienstreisen'!A278)), MATCH("J1", Datensatz!C$1:AAB$1,0)), "")</f>
        <v/>
      </c>
    </row>
    <row r="281" spans="1:1" x14ac:dyDescent="0.25">
      <c r="A281" t="str">
        <f>IFERROR(INDEX(Datensatz!C$2:AAB$1543, _xlfn.AGGREGATE(15,6,(ROW(Datensatz!C$2:C$1543)-1)/(ISTEXT(INDEX(Datensatz!C$2:AAB$1543,,MATCH("J1", Datensatz!C$1:AAB$1,0)))), ROW('Open Text Field Dienstreisen'!A279)), MATCH("J1", Datensatz!C$1:AAB$1,0)), "")</f>
        <v/>
      </c>
    </row>
    <row r="282" spans="1:1" x14ac:dyDescent="0.25">
      <c r="A282" t="str">
        <f>IFERROR(INDEX(Datensatz!C$2:AAB$1543, _xlfn.AGGREGATE(15,6,(ROW(Datensatz!C$2:C$1543)-1)/(ISTEXT(INDEX(Datensatz!C$2:AAB$1543,,MATCH("J1", Datensatz!C$1:AAB$1,0)))), ROW('Open Text Field Dienstreisen'!A280)), MATCH("J1", Datensatz!C$1:AAB$1,0)), "")</f>
        <v/>
      </c>
    </row>
    <row r="283" spans="1:1" x14ac:dyDescent="0.25">
      <c r="A283" t="str">
        <f>IFERROR(INDEX(Datensatz!C$2:AAB$1543, _xlfn.AGGREGATE(15,6,(ROW(Datensatz!C$2:C$1543)-1)/(ISTEXT(INDEX(Datensatz!C$2:AAB$1543,,MATCH("J1", Datensatz!C$1:AAB$1,0)))), ROW('Open Text Field Dienstreisen'!A281)), MATCH("J1", Datensatz!C$1:AAB$1,0)), "")</f>
        <v/>
      </c>
    </row>
    <row r="284" spans="1:1" x14ac:dyDescent="0.25">
      <c r="A284" t="str">
        <f>IFERROR(INDEX(Datensatz!C$2:AAB$1543, _xlfn.AGGREGATE(15,6,(ROW(Datensatz!C$2:C$1543)-1)/(ISTEXT(INDEX(Datensatz!C$2:AAB$1543,,MATCH("J1", Datensatz!C$1:AAB$1,0)))), ROW('Open Text Field Dienstreisen'!A282)), MATCH("J1", Datensatz!C$1:AAB$1,0)), "")</f>
        <v/>
      </c>
    </row>
    <row r="285" spans="1:1" x14ac:dyDescent="0.25">
      <c r="A285" t="str">
        <f>IFERROR(INDEX(Datensatz!C$2:AAB$1543, _xlfn.AGGREGATE(15,6,(ROW(Datensatz!C$2:C$1543)-1)/(ISTEXT(INDEX(Datensatz!C$2:AAB$1543,,MATCH("J1", Datensatz!C$1:AAB$1,0)))), ROW('Open Text Field Dienstreisen'!A283)), MATCH("J1", Datensatz!C$1:AAB$1,0)), "")</f>
        <v/>
      </c>
    </row>
    <row r="286" spans="1:1" x14ac:dyDescent="0.25">
      <c r="A286" t="str">
        <f>IFERROR(INDEX(Datensatz!C$2:AAB$1543, _xlfn.AGGREGATE(15,6,(ROW(Datensatz!C$2:C$1543)-1)/(ISTEXT(INDEX(Datensatz!C$2:AAB$1543,,MATCH("J1", Datensatz!C$1:AAB$1,0)))), ROW('Open Text Field Dienstreisen'!A284)), MATCH("J1", Datensatz!C$1:AAB$1,0)), "")</f>
        <v/>
      </c>
    </row>
    <row r="287" spans="1:1" x14ac:dyDescent="0.25">
      <c r="A287" t="str">
        <f>IFERROR(INDEX(Datensatz!C$2:AAB$1543, _xlfn.AGGREGATE(15,6,(ROW(Datensatz!C$2:C$1543)-1)/(ISTEXT(INDEX(Datensatz!C$2:AAB$1543,,MATCH("J1", Datensatz!C$1:AAB$1,0)))), ROW('Open Text Field Dienstreisen'!A285)), MATCH("J1", Datensatz!C$1:AAB$1,0)), "")</f>
        <v/>
      </c>
    </row>
    <row r="288" spans="1:1" x14ac:dyDescent="0.25">
      <c r="A288" t="str">
        <f>IFERROR(INDEX(Datensatz!C$2:AAB$1543, _xlfn.AGGREGATE(15,6,(ROW(Datensatz!C$2:C$1543)-1)/(ISTEXT(INDEX(Datensatz!C$2:AAB$1543,,MATCH("J1", Datensatz!C$1:AAB$1,0)))), ROW('Open Text Field Dienstreisen'!A286)), MATCH("J1", Datensatz!C$1:AAB$1,0)), "")</f>
        <v/>
      </c>
    </row>
    <row r="289" spans="1:1" x14ac:dyDescent="0.25">
      <c r="A289" t="str">
        <f>IFERROR(INDEX(Datensatz!C$2:AAB$1543, _xlfn.AGGREGATE(15,6,(ROW(Datensatz!C$2:C$1543)-1)/(ISTEXT(INDEX(Datensatz!C$2:AAB$1543,,MATCH("J1", Datensatz!C$1:AAB$1,0)))), ROW('Open Text Field Dienstreisen'!A287)), MATCH("J1", Datensatz!C$1:AAB$1,0)), "")</f>
        <v/>
      </c>
    </row>
    <row r="290" spans="1:1" x14ac:dyDescent="0.25">
      <c r="A290" t="str">
        <f>IFERROR(INDEX(Datensatz!C$2:AAB$1543, _xlfn.AGGREGATE(15,6,(ROW(Datensatz!C$2:C$1543)-1)/(ISTEXT(INDEX(Datensatz!C$2:AAB$1543,,MATCH("J1", Datensatz!C$1:AAB$1,0)))), ROW('Open Text Field Dienstreisen'!A288)), MATCH("J1", Datensatz!C$1:AAB$1,0)), "")</f>
        <v/>
      </c>
    </row>
    <row r="291" spans="1:1" x14ac:dyDescent="0.25">
      <c r="A291" t="str">
        <f>IFERROR(INDEX(Datensatz!C$2:AAB$1543, _xlfn.AGGREGATE(15,6,(ROW(Datensatz!C$2:C$1543)-1)/(ISTEXT(INDEX(Datensatz!C$2:AAB$1543,,MATCH("J1", Datensatz!C$1:AAB$1,0)))), ROW('Open Text Field Dienstreisen'!A289)), MATCH("J1", Datensatz!C$1:AAB$1,0)), "")</f>
        <v/>
      </c>
    </row>
    <row r="292" spans="1:1" x14ac:dyDescent="0.25">
      <c r="A292" t="str">
        <f>IFERROR(INDEX(Datensatz!C$2:AAB$1543, _xlfn.AGGREGATE(15,6,(ROW(Datensatz!C$2:C$1543)-1)/(ISTEXT(INDEX(Datensatz!C$2:AAB$1543,,MATCH("J1", Datensatz!C$1:AAB$1,0)))), ROW('Open Text Field Dienstreisen'!A290)), MATCH("J1", Datensatz!C$1:AAB$1,0)), "")</f>
        <v/>
      </c>
    </row>
    <row r="293" spans="1:1" x14ac:dyDescent="0.25">
      <c r="A293" t="str">
        <f>IFERROR(INDEX(Datensatz!C$2:AAB$1543, _xlfn.AGGREGATE(15,6,(ROW(Datensatz!C$2:C$1543)-1)/(ISTEXT(INDEX(Datensatz!C$2:AAB$1543,,MATCH("J1", Datensatz!C$1:AAB$1,0)))), ROW('Open Text Field Dienstreisen'!A291)), MATCH("J1", Datensatz!C$1:AAB$1,0)), "")</f>
        <v/>
      </c>
    </row>
    <row r="294" spans="1:1" x14ac:dyDescent="0.25">
      <c r="A294" t="str">
        <f>IFERROR(INDEX(Datensatz!C$2:AAB$1543, _xlfn.AGGREGATE(15,6,(ROW(Datensatz!C$2:C$1543)-1)/(ISTEXT(INDEX(Datensatz!C$2:AAB$1543,,MATCH("J1", Datensatz!C$1:AAB$1,0)))), ROW('Open Text Field Dienstreisen'!A292)), MATCH("J1", Datensatz!C$1:AAB$1,0)), "")</f>
        <v/>
      </c>
    </row>
    <row r="295" spans="1:1" x14ac:dyDescent="0.25">
      <c r="A295" t="str">
        <f>IFERROR(INDEX(Datensatz!C$2:AAB$1543, _xlfn.AGGREGATE(15,6,(ROW(Datensatz!C$2:C$1543)-1)/(ISTEXT(INDEX(Datensatz!C$2:AAB$1543,,MATCH("J1", Datensatz!C$1:AAB$1,0)))), ROW('Open Text Field Dienstreisen'!A293)), MATCH("J1", Datensatz!C$1:AAB$1,0)), "")</f>
        <v/>
      </c>
    </row>
    <row r="296" spans="1:1" x14ac:dyDescent="0.25">
      <c r="A296" t="str">
        <f>IFERROR(INDEX(Datensatz!C$2:AAB$1543, _xlfn.AGGREGATE(15,6,(ROW(Datensatz!C$2:C$1543)-1)/(ISTEXT(INDEX(Datensatz!C$2:AAB$1543,,MATCH("J1", Datensatz!C$1:AAB$1,0)))), ROW('Open Text Field Dienstreisen'!A294)), MATCH("J1", Datensatz!C$1:AAB$1,0)), "")</f>
        <v/>
      </c>
    </row>
    <row r="297" spans="1:1" x14ac:dyDescent="0.25">
      <c r="A297" t="str">
        <f>IFERROR(INDEX(Datensatz!C$2:AAB$1543, _xlfn.AGGREGATE(15,6,(ROW(Datensatz!C$2:C$1543)-1)/(ISTEXT(INDEX(Datensatz!C$2:AAB$1543,,MATCH("J1", Datensatz!C$1:AAB$1,0)))), ROW('Open Text Field Dienstreisen'!A295)), MATCH("J1", Datensatz!C$1:AAB$1,0)), "")</f>
        <v/>
      </c>
    </row>
    <row r="298" spans="1:1" x14ac:dyDescent="0.25">
      <c r="A298" t="str">
        <f>IFERROR(INDEX(Datensatz!C$2:AAB$1543, _xlfn.AGGREGATE(15,6,(ROW(Datensatz!C$2:C$1543)-1)/(ISTEXT(INDEX(Datensatz!C$2:AAB$1543,,MATCH("J1", Datensatz!C$1:AAB$1,0)))), ROW('Open Text Field Dienstreisen'!A296)), MATCH("J1", Datensatz!C$1:AAB$1,0)), "")</f>
        <v/>
      </c>
    </row>
    <row r="299" spans="1:1" x14ac:dyDescent="0.25">
      <c r="A299" t="str">
        <f>IFERROR(INDEX(Datensatz!C$2:AAB$1543, _xlfn.AGGREGATE(15,6,(ROW(Datensatz!C$2:C$1543)-1)/(ISTEXT(INDEX(Datensatz!C$2:AAB$1543,,MATCH("J1", Datensatz!C$1:AAB$1,0)))), ROW('Open Text Field Dienstreisen'!A297)), MATCH("J1", Datensatz!C$1:AAB$1,0)), "")</f>
        <v/>
      </c>
    </row>
    <row r="300" spans="1:1" x14ac:dyDescent="0.25">
      <c r="A300" t="str">
        <f>IFERROR(INDEX(Datensatz!C$2:AAB$1543, _xlfn.AGGREGATE(15,6,(ROW(Datensatz!C$2:C$1543)-1)/(ISTEXT(INDEX(Datensatz!C$2:AAB$1543,,MATCH("J1", Datensatz!C$1:AAB$1,0)))), ROW('Open Text Field Dienstreisen'!A298)), MATCH("J1", Datensatz!C$1:AAB$1,0)), "")</f>
        <v/>
      </c>
    </row>
    <row r="301" spans="1:1" x14ac:dyDescent="0.25">
      <c r="A301" t="str">
        <f>IFERROR(INDEX(Datensatz!C$2:AAB$1543, _xlfn.AGGREGATE(15,6,(ROW(Datensatz!C$2:C$1543)-1)/(ISTEXT(INDEX(Datensatz!C$2:AAB$1543,,MATCH("J1", Datensatz!C$1:AAB$1,0)))), ROW('Open Text Field Dienstreisen'!A299)), MATCH("J1", Datensatz!C$1:AAB$1,0)), "")</f>
        <v/>
      </c>
    </row>
    <row r="302" spans="1:1" x14ac:dyDescent="0.25">
      <c r="A302" t="str">
        <f>IFERROR(INDEX(Datensatz!C$2:AAB$1543, _xlfn.AGGREGATE(15,6,(ROW(Datensatz!C$2:C$1543)-1)/(ISTEXT(INDEX(Datensatz!C$2:AAB$1543,,MATCH("J1", Datensatz!C$1:AAB$1,0)))), ROW('Open Text Field Dienstreisen'!A300)), MATCH("J1", Datensatz!C$1:AAB$1,0)), "")</f>
        <v/>
      </c>
    </row>
    <row r="303" spans="1:1" x14ac:dyDescent="0.25">
      <c r="A303" t="str">
        <f>IFERROR(INDEX(Datensatz!C$2:AAB$1543, _xlfn.AGGREGATE(15,6,(ROW(Datensatz!C$2:C$1543)-1)/(ISTEXT(INDEX(Datensatz!C$2:AAB$1543,,MATCH("J1", Datensatz!C$1:AAB$1,0)))), ROW('Open Text Field Dienstreisen'!A301)), MATCH("J1", Datensatz!C$1:AAB$1,0)), "")</f>
        <v/>
      </c>
    </row>
    <row r="304" spans="1:1" x14ac:dyDescent="0.25">
      <c r="A304" t="str">
        <f>IFERROR(INDEX(Datensatz!C$2:AAB$1543, _xlfn.AGGREGATE(15,6,(ROW(Datensatz!C$2:C$1543)-1)/(ISTEXT(INDEX(Datensatz!C$2:AAB$1543,,MATCH("J1", Datensatz!C$1:AAB$1,0)))), ROW('Open Text Field Dienstreisen'!A302)), MATCH("J1", Datensatz!C$1:AAB$1,0)), "")</f>
        <v/>
      </c>
    </row>
    <row r="305" spans="1:1" x14ac:dyDescent="0.25">
      <c r="A305" t="str">
        <f>IFERROR(INDEX(Datensatz!C$2:AAB$1543, _xlfn.AGGREGATE(15,6,(ROW(Datensatz!C$2:C$1543)-1)/(ISTEXT(INDEX(Datensatz!C$2:AAB$1543,,MATCH("J1", Datensatz!C$1:AAB$1,0)))), ROW('Open Text Field Dienstreisen'!A303)), MATCH("J1", Datensatz!C$1:AAB$1,0)), "")</f>
        <v/>
      </c>
    </row>
    <row r="306" spans="1:1" x14ac:dyDescent="0.25">
      <c r="A306" t="str">
        <f>IFERROR(INDEX(Datensatz!C$2:AAB$1543, _xlfn.AGGREGATE(15,6,(ROW(Datensatz!C$2:C$1543)-1)/(ISTEXT(INDEX(Datensatz!C$2:AAB$1543,,MATCH("J1", Datensatz!C$1:AAB$1,0)))), ROW('Open Text Field Dienstreisen'!A304)), MATCH("J1", Datensatz!C$1:AAB$1,0)), "")</f>
        <v/>
      </c>
    </row>
    <row r="307" spans="1:1" x14ac:dyDescent="0.25">
      <c r="A307" t="str">
        <f>IFERROR(INDEX(Datensatz!C$2:AAB$1543, _xlfn.AGGREGATE(15,6,(ROW(Datensatz!C$2:C$1543)-1)/(ISTEXT(INDEX(Datensatz!C$2:AAB$1543,,MATCH("J1", Datensatz!C$1:AAB$1,0)))), ROW('Open Text Field Dienstreisen'!A305)), MATCH("J1", Datensatz!C$1:AAB$1,0)), "")</f>
        <v/>
      </c>
    </row>
    <row r="308" spans="1:1" x14ac:dyDescent="0.25">
      <c r="A308" t="str">
        <f>IFERROR(INDEX(Datensatz!C$2:AAB$1543, _xlfn.AGGREGATE(15,6,(ROW(Datensatz!C$2:C$1543)-1)/(ISTEXT(INDEX(Datensatz!C$2:AAB$1543,,MATCH("J1", Datensatz!C$1:AAB$1,0)))), ROW('Open Text Field Dienstreisen'!A306)), MATCH("J1", Datensatz!C$1:AAB$1,0)), "")</f>
        <v/>
      </c>
    </row>
    <row r="309" spans="1:1" x14ac:dyDescent="0.25">
      <c r="A309" t="str">
        <f>IFERROR(INDEX(Datensatz!C$2:AAB$1543, _xlfn.AGGREGATE(15,6,(ROW(Datensatz!C$2:C$1543)-1)/(ISTEXT(INDEX(Datensatz!C$2:AAB$1543,,MATCH("J1", Datensatz!C$1:AAB$1,0)))), ROW('Open Text Field Dienstreisen'!A307)), MATCH("J1", Datensatz!C$1:AAB$1,0)), "")</f>
        <v/>
      </c>
    </row>
    <row r="310" spans="1:1" x14ac:dyDescent="0.25">
      <c r="A310" t="str">
        <f>IFERROR(INDEX(Datensatz!C$2:AAB$1543, _xlfn.AGGREGATE(15,6,(ROW(Datensatz!C$2:C$1543)-1)/(ISTEXT(INDEX(Datensatz!C$2:AAB$1543,,MATCH("J1", Datensatz!C$1:AAB$1,0)))), ROW('Open Text Field Dienstreisen'!A308)), MATCH("J1", Datensatz!C$1:AAB$1,0)), "")</f>
        <v/>
      </c>
    </row>
    <row r="311" spans="1:1" x14ac:dyDescent="0.25">
      <c r="A311" t="str">
        <f>IFERROR(INDEX(Datensatz!C$2:AAB$1543, _xlfn.AGGREGATE(15,6,(ROW(Datensatz!C$2:C$1543)-1)/(ISTEXT(INDEX(Datensatz!C$2:AAB$1543,,MATCH("J1", Datensatz!C$1:AAB$1,0)))), ROW('Open Text Field Dienstreisen'!A309)), MATCH("J1", Datensatz!C$1:AAB$1,0)), "")</f>
        <v/>
      </c>
    </row>
    <row r="312" spans="1:1" x14ac:dyDescent="0.25">
      <c r="A312" t="str">
        <f>IFERROR(INDEX(Datensatz!C$2:AAB$1543, _xlfn.AGGREGATE(15,6,(ROW(Datensatz!C$2:C$1543)-1)/(ISTEXT(INDEX(Datensatz!C$2:AAB$1543,,MATCH("J1", Datensatz!C$1:AAB$1,0)))), ROW('Open Text Field Dienstreisen'!A310)), MATCH("J1", Datensatz!C$1:AAB$1,0)), "")</f>
        <v/>
      </c>
    </row>
    <row r="313" spans="1:1" x14ac:dyDescent="0.25">
      <c r="A313" t="str">
        <f>IFERROR(INDEX(Datensatz!C$2:AAB$1543, _xlfn.AGGREGATE(15,6,(ROW(Datensatz!C$2:C$1543)-1)/(ISTEXT(INDEX(Datensatz!C$2:AAB$1543,,MATCH("J1", Datensatz!C$1:AAB$1,0)))), ROW('Open Text Field Dienstreisen'!A311)), MATCH("J1", Datensatz!C$1:AAB$1,0)), "")</f>
        <v/>
      </c>
    </row>
    <row r="314" spans="1:1" x14ac:dyDescent="0.25">
      <c r="A314" t="str">
        <f>IFERROR(INDEX(Datensatz!C$2:AAB$1543, _xlfn.AGGREGATE(15,6,(ROW(Datensatz!C$2:C$1543)-1)/(ISTEXT(INDEX(Datensatz!C$2:AAB$1543,,MATCH("J1", Datensatz!C$1:AAB$1,0)))), ROW('Open Text Field Dienstreisen'!A312)), MATCH("J1", Datensatz!C$1:AAB$1,0)), "")</f>
        <v/>
      </c>
    </row>
    <row r="315" spans="1:1" x14ac:dyDescent="0.25">
      <c r="A315" t="str">
        <f>IFERROR(INDEX(Datensatz!C$2:AAB$1543, _xlfn.AGGREGATE(15,6,(ROW(Datensatz!C$2:C$1543)-1)/(ISTEXT(INDEX(Datensatz!C$2:AAB$1543,,MATCH("J1", Datensatz!C$1:AAB$1,0)))), ROW('Open Text Field Dienstreisen'!A313)), MATCH("J1", Datensatz!C$1:AAB$1,0)), "")</f>
        <v/>
      </c>
    </row>
    <row r="316" spans="1:1" x14ac:dyDescent="0.25">
      <c r="A316" t="str">
        <f>IFERROR(INDEX(Datensatz!C$2:AAB$1543, _xlfn.AGGREGATE(15,6,(ROW(Datensatz!C$2:C$1543)-1)/(ISTEXT(INDEX(Datensatz!C$2:AAB$1543,,MATCH("J1", Datensatz!C$1:AAB$1,0)))), ROW('Open Text Field Dienstreisen'!A314)), MATCH("J1", Datensatz!C$1:AAB$1,0)), "")</f>
        <v/>
      </c>
    </row>
    <row r="317" spans="1:1" x14ac:dyDescent="0.25">
      <c r="A317" t="str">
        <f>IFERROR(INDEX(Datensatz!C$2:AAB$1543, _xlfn.AGGREGATE(15,6,(ROW(Datensatz!C$2:C$1543)-1)/(ISTEXT(INDEX(Datensatz!C$2:AAB$1543,,MATCH("J1", Datensatz!C$1:AAB$1,0)))), ROW('Open Text Field Dienstreisen'!A315)), MATCH("J1", Datensatz!C$1:AAB$1,0)), "")</f>
        <v/>
      </c>
    </row>
    <row r="318" spans="1:1" x14ac:dyDescent="0.25">
      <c r="A318" t="str">
        <f>IFERROR(INDEX(Datensatz!C$2:AAB$1543, _xlfn.AGGREGATE(15,6,(ROW(Datensatz!C$2:C$1543)-1)/(ISTEXT(INDEX(Datensatz!C$2:AAB$1543,,MATCH("J1", Datensatz!C$1:AAB$1,0)))), ROW('Open Text Field Dienstreisen'!A316)), MATCH("J1", Datensatz!C$1:AAB$1,0)), "")</f>
        <v/>
      </c>
    </row>
    <row r="319" spans="1:1" x14ac:dyDescent="0.25">
      <c r="A319" t="str">
        <f>IFERROR(INDEX(Datensatz!C$2:AAB$1543, _xlfn.AGGREGATE(15,6,(ROW(Datensatz!C$2:C$1543)-1)/(ISTEXT(INDEX(Datensatz!C$2:AAB$1543,,MATCH("J1", Datensatz!C$1:AAB$1,0)))), ROW('Open Text Field Dienstreisen'!A317)), MATCH("J1", Datensatz!C$1:AAB$1,0)), "")</f>
        <v/>
      </c>
    </row>
    <row r="320" spans="1:1" x14ac:dyDescent="0.25">
      <c r="A320" t="str">
        <f>IFERROR(INDEX(Datensatz!C$2:AAB$1543, _xlfn.AGGREGATE(15,6,(ROW(Datensatz!C$2:C$1543)-1)/(ISTEXT(INDEX(Datensatz!C$2:AAB$1543,,MATCH("J1", Datensatz!C$1:AAB$1,0)))), ROW('Open Text Field Dienstreisen'!A318)), MATCH("J1", Datensatz!C$1:AAB$1,0)), "")</f>
        <v/>
      </c>
    </row>
    <row r="321" spans="1:1" x14ac:dyDescent="0.25">
      <c r="A321" t="str">
        <f>IFERROR(INDEX(Datensatz!C$2:AAB$1543, _xlfn.AGGREGATE(15,6,(ROW(Datensatz!C$2:C$1543)-1)/(ISTEXT(INDEX(Datensatz!C$2:AAB$1543,,MATCH("J1", Datensatz!C$1:AAB$1,0)))), ROW('Open Text Field Dienstreisen'!A319)), MATCH("J1", Datensatz!C$1:AAB$1,0)), "")</f>
        <v/>
      </c>
    </row>
    <row r="322" spans="1:1" x14ac:dyDescent="0.25">
      <c r="A322" t="str">
        <f>IFERROR(INDEX(Datensatz!C$2:AAB$1543, _xlfn.AGGREGATE(15,6,(ROW(Datensatz!C$2:C$1543)-1)/(ISTEXT(INDEX(Datensatz!C$2:AAB$1543,,MATCH("J1", Datensatz!C$1:AAB$1,0)))), ROW('Open Text Field Dienstreisen'!A320)), MATCH("J1", Datensatz!C$1:AAB$1,0)), "")</f>
        <v/>
      </c>
    </row>
    <row r="323" spans="1:1" x14ac:dyDescent="0.25">
      <c r="A323" t="str">
        <f>IFERROR(INDEX(Datensatz!C$2:AAB$1543, _xlfn.AGGREGATE(15,6,(ROW(Datensatz!C$2:C$1543)-1)/(ISTEXT(INDEX(Datensatz!C$2:AAB$1543,,MATCH("J1", Datensatz!C$1:AAB$1,0)))), ROW('Open Text Field Dienstreisen'!A321)), MATCH("J1", Datensatz!C$1:AAB$1,0)), "")</f>
        <v/>
      </c>
    </row>
    <row r="324" spans="1:1" x14ac:dyDescent="0.25">
      <c r="A324" t="str">
        <f>IFERROR(INDEX(Datensatz!C$2:AAB$1543, _xlfn.AGGREGATE(15,6,(ROW(Datensatz!C$2:C$1543)-1)/(ISTEXT(INDEX(Datensatz!C$2:AAB$1543,,MATCH("J1", Datensatz!C$1:AAB$1,0)))), ROW('Open Text Field Dienstreisen'!A322)), MATCH("J1", Datensatz!C$1:AAB$1,0)), "")</f>
        <v/>
      </c>
    </row>
    <row r="325" spans="1:1" x14ac:dyDescent="0.25">
      <c r="A325" t="str">
        <f>IFERROR(INDEX(Datensatz!C$2:AAB$1543, _xlfn.AGGREGATE(15,6,(ROW(Datensatz!C$2:C$1543)-1)/(ISTEXT(INDEX(Datensatz!C$2:AAB$1543,,MATCH("J1", Datensatz!C$1:AAB$1,0)))), ROW('Open Text Field Dienstreisen'!A323)), MATCH("J1", Datensatz!C$1:AAB$1,0)), "")</f>
        <v/>
      </c>
    </row>
    <row r="326" spans="1:1" x14ac:dyDescent="0.25">
      <c r="A326" t="str">
        <f>IFERROR(INDEX(Datensatz!C$2:AAB$1543, _xlfn.AGGREGATE(15,6,(ROW(Datensatz!C$2:C$1543)-1)/(ISTEXT(INDEX(Datensatz!C$2:AAB$1543,,MATCH("J1", Datensatz!C$1:AAB$1,0)))), ROW('Open Text Field Dienstreisen'!A324)), MATCH("J1", Datensatz!C$1:AAB$1,0)), "")</f>
        <v/>
      </c>
    </row>
    <row r="327" spans="1:1" x14ac:dyDescent="0.25">
      <c r="A327" t="str">
        <f>IFERROR(INDEX(Datensatz!C$2:AAB$1543, _xlfn.AGGREGATE(15,6,(ROW(Datensatz!C$2:C$1543)-1)/(ISTEXT(INDEX(Datensatz!C$2:AAB$1543,,MATCH("J1", Datensatz!C$1:AAB$1,0)))), ROW('Open Text Field Dienstreisen'!A325)), MATCH("J1", Datensatz!C$1:AAB$1,0)), "")</f>
        <v/>
      </c>
    </row>
    <row r="328" spans="1:1" x14ac:dyDescent="0.25">
      <c r="A328" t="str">
        <f>IFERROR(INDEX(Datensatz!C$2:AAB$1543, _xlfn.AGGREGATE(15,6,(ROW(Datensatz!C$2:C$1543)-1)/(ISTEXT(INDEX(Datensatz!C$2:AAB$1543,,MATCH("J1", Datensatz!C$1:AAB$1,0)))), ROW('Open Text Field Dienstreisen'!A326)), MATCH("J1", Datensatz!C$1:AAB$1,0)), "")</f>
        <v/>
      </c>
    </row>
    <row r="329" spans="1:1" x14ac:dyDescent="0.25">
      <c r="A329" t="str">
        <f>IFERROR(INDEX(Datensatz!C$2:AAB$1543, _xlfn.AGGREGATE(15,6,(ROW(Datensatz!C$2:C$1543)-1)/(ISTEXT(INDEX(Datensatz!C$2:AAB$1543,,MATCH("J1", Datensatz!C$1:AAB$1,0)))), ROW('Open Text Field Dienstreisen'!A327)), MATCH("J1", Datensatz!C$1:AAB$1,0)), "")</f>
        <v/>
      </c>
    </row>
    <row r="330" spans="1:1" x14ac:dyDescent="0.25">
      <c r="A330" t="str">
        <f>IFERROR(INDEX(Datensatz!C$2:AAB$1543, _xlfn.AGGREGATE(15,6,(ROW(Datensatz!C$2:C$1543)-1)/(ISTEXT(INDEX(Datensatz!C$2:AAB$1543,,MATCH("J1", Datensatz!C$1:AAB$1,0)))), ROW('Open Text Field Dienstreisen'!A328)), MATCH("J1", Datensatz!C$1:AAB$1,0)), "")</f>
        <v/>
      </c>
    </row>
    <row r="331" spans="1:1" x14ac:dyDescent="0.25">
      <c r="A331" t="str">
        <f>IFERROR(INDEX(Datensatz!C$2:AAB$1543, _xlfn.AGGREGATE(15,6,(ROW(Datensatz!C$2:C$1543)-1)/(ISTEXT(INDEX(Datensatz!C$2:AAB$1543,,MATCH("J1", Datensatz!C$1:AAB$1,0)))), ROW('Open Text Field Dienstreisen'!A329)), MATCH("J1", Datensatz!C$1:AAB$1,0)), "")</f>
        <v/>
      </c>
    </row>
    <row r="332" spans="1:1" x14ac:dyDescent="0.25">
      <c r="A332" t="str">
        <f>IFERROR(INDEX(Datensatz!C$2:AAB$1543, _xlfn.AGGREGATE(15,6,(ROW(Datensatz!C$2:C$1543)-1)/(ISTEXT(INDEX(Datensatz!C$2:AAB$1543,,MATCH("J1", Datensatz!C$1:AAB$1,0)))), ROW('Open Text Field Dienstreisen'!A330)), MATCH("J1", Datensatz!C$1:AAB$1,0)), "")</f>
        <v/>
      </c>
    </row>
    <row r="333" spans="1:1" x14ac:dyDescent="0.25">
      <c r="A333" t="str">
        <f>IFERROR(INDEX(Datensatz!C$2:AAB$1543, _xlfn.AGGREGATE(15,6,(ROW(Datensatz!C$2:C$1543)-1)/(ISTEXT(INDEX(Datensatz!C$2:AAB$1543,,MATCH("J1", Datensatz!C$1:AAB$1,0)))), ROW('Open Text Field Dienstreisen'!A331)), MATCH("J1", Datensatz!C$1:AAB$1,0)), "")</f>
        <v/>
      </c>
    </row>
    <row r="334" spans="1:1" x14ac:dyDescent="0.25">
      <c r="A334" t="str">
        <f>IFERROR(INDEX(Datensatz!C$2:AAB$1543, _xlfn.AGGREGATE(15,6,(ROW(Datensatz!C$2:C$1543)-1)/(ISTEXT(INDEX(Datensatz!C$2:AAB$1543,,MATCH("J1", Datensatz!C$1:AAB$1,0)))), ROW('Open Text Field Dienstreisen'!A332)), MATCH("J1", Datensatz!C$1:AAB$1,0)), "")</f>
        <v/>
      </c>
    </row>
    <row r="335" spans="1:1" x14ac:dyDescent="0.25">
      <c r="A335" t="str">
        <f>IFERROR(INDEX(Datensatz!C$2:AAB$1543, _xlfn.AGGREGATE(15,6,(ROW(Datensatz!C$2:C$1543)-1)/(ISTEXT(INDEX(Datensatz!C$2:AAB$1543,,MATCH("J1", Datensatz!C$1:AAB$1,0)))), ROW('Open Text Field Dienstreisen'!A333)), MATCH("J1", Datensatz!C$1:AAB$1,0)), "")</f>
        <v/>
      </c>
    </row>
    <row r="336" spans="1:1" x14ac:dyDescent="0.25">
      <c r="A336" t="str">
        <f>IFERROR(INDEX(Datensatz!C$2:AAB$1543, _xlfn.AGGREGATE(15,6,(ROW(Datensatz!C$2:C$1543)-1)/(ISTEXT(INDEX(Datensatz!C$2:AAB$1543,,MATCH("J1", Datensatz!C$1:AAB$1,0)))), ROW('Open Text Field Dienstreisen'!A334)), MATCH("J1", Datensatz!C$1:AAB$1,0)), "")</f>
        <v/>
      </c>
    </row>
    <row r="337" spans="1:1" x14ac:dyDescent="0.25">
      <c r="A337" t="str">
        <f>IFERROR(INDEX(Datensatz!C$2:AAB$1543, _xlfn.AGGREGATE(15,6,(ROW(Datensatz!C$2:C$1543)-1)/(ISTEXT(INDEX(Datensatz!C$2:AAB$1543,,MATCH("J1", Datensatz!C$1:AAB$1,0)))), ROW('Open Text Field Dienstreisen'!A335)), MATCH("J1", Datensatz!C$1:AAB$1,0)), "")</f>
        <v/>
      </c>
    </row>
    <row r="338" spans="1:1" x14ac:dyDescent="0.25">
      <c r="A338" t="str">
        <f>IFERROR(INDEX(Datensatz!C$2:AAB$1543, _xlfn.AGGREGATE(15,6,(ROW(Datensatz!C$2:C$1543)-1)/(ISTEXT(INDEX(Datensatz!C$2:AAB$1543,,MATCH("J1", Datensatz!C$1:AAB$1,0)))), ROW('Open Text Field Dienstreisen'!A336)), MATCH("J1", Datensatz!C$1:AAB$1,0)), "")</f>
        <v/>
      </c>
    </row>
    <row r="339" spans="1:1" x14ac:dyDescent="0.25">
      <c r="A339" t="str">
        <f>IFERROR(INDEX(Datensatz!C$2:AAB$1543, _xlfn.AGGREGATE(15,6,(ROW(Datensatz!C$2:C$1543)-1)/(ISTEXT(INDEX(Datensatz!C$2:AAB$1543,,MATCH("J1", Datensatz!C$1:AAB$1,0)))), ROW('Open Text Field Dienstreisen'!A337)), MATCH("J1", Datensatz!C$1:AAB$1,0)), "")</f>
        <v/>
      </c>
    </row>
    <row r="340" spans="1:1" x14ac:dyDescent="0.25">
      <c r="A340" t="str">
        <f>IFERROR(INDEX(Datensatz!C$2:AAB$1543, _xlfn.AGGREGATE(15,6,(ROW(Datensatz!C$2:C$1543)-1)/(ISTEXT(INDEX(Datensatz!C$2:AAB$1543,,MATCH("J1", Datensatz!C$1:AAB$1,0)))), ROW('Open Text Field Dienstreisen'!A338)), MATCH("J1", Datensatz!C$1:AAB$1,0)), "")</f>
        <v/>
      </c>
    </row>
    <row r="341" spans="1:1" x14ac:dyDescent="0.25">
      <c r="A341" t="str">
        <f>IFERROR(INDEX(Datensatz!C$2:AAB$1543, _xlfn.AGGREGATE(15,6,(ROW(Datensatz!C$2:C$1543)-1)/(ISTEXT(INDEX(Datensatz!C$2:AAB$1543,,MATCH("J1", Datensatz!C$1:AAB$1,0)))), ROW('Open Text Field Dienstreisen'!A339)), MATCH("J1", Datensatz!C$1:AAB$1,0)), "")</f>
        <v/>
      </c>
    </row>
    <row r="342" spans="1:1" x14ac:dyDescent="0.25">
      <c r="A342" t="str">
        <f>IFERROR(INDEX(Datensatz!C$2:AAB$1543, _xlfn.AGGREGATE(15,6,(ROW(Datensatz!C$2:C$1543)-1)/(ISTEXT(INDEX(Datensatz!C$2:AAB$1543,,MATCH("J1", Datensatz!C$1:AAB$1,0)))), ROW('Open Text Field Dienstreisen'!A340)), MATCH("J1", Datensatz!C$1:AAB$1,0)), "")</f>
        <v/>
      </c>
    </row>
    <row r="343" spans="1:1" x14ac:dyDescent="0.25">
      <c r="A343" t="str">
        <f>IFERROR(INDEX(Datensatz!C$2:AAB$1543, _xlfn.AGGREGATE(15,6,(ROW(Datensatz!C$2:C$1543)-1)/(ISTEXT(INDEX(Datensatz!C$2:AAB$1543,,MATCH("J1", Datensatz!C$1:AAB$1,0)))), ROW('Open Text Field Dienstreisen'!A341)), MATCH("J1", Datensatz!C$1:AAB$1,0)), "")</f>
        <v/>
      </c>
    </row>
    <row r="344" spans="1:1" x14ac:dyDescent="0.25">
      <c r="A344" t="str">
        <f>IFERROR(INDEX(Datensatz!C$2:AAB$1543, _xlfn.AGGREGATE(15,6,(ROW(Datensatz!C$2:C$1543)-1)/(ISTEXT(INDEX(Datensatz!C$2:AAB$1543,,MATCH("J1", Datensatz!C$1:AAB$1,0)))), ROW('Open Text Field Dienstreisen'!A342)), MATCH("J1", Datensatz!C$1:AAB$1,0)), "")</f>
        <v/>
      </c>
    </row>
    <row r="345" spans="1:1" x14ac:dyDescent="0.25">
      <c r="A345" t="str">
        <f>IFERROR(INDEX(Datensatz!C$2:AAB$1543, _xlfn.AGGREGATE(15,6,(ROW(Datensatz!C$2:C$1543)-1)/(ISTEXT(INDEX(Datensatz!C$2:AAB$1543,,MATCH("J1", Datensatz!C$1:AAB$1,0)))), ROW('Open Text Field Dienstreisen'!A343)), MATCH("J1", Datensatz!C$1:AAB$1,0)), "")</f>
        <v/>
      </c>
    </row>
    <row r="346" spans="1:1" x14ac:dyDescent="0.25">
      <c r="A346" t="str">
        <f>IFERROR(INDEX(Datensatz!C$2:AAB$1543, _xlfn.AGGREGATE(15,6,(ROW(Datensatz!C$2:C$1543)-1)/(ISTEXT(INDEX(Datensatz!C$2:AAB$1543,,MATCH("J1", Datensatz!C$1:AAB$1,0)))), ROW('Open Text Field Dienstreisen'!A344)), MATCH("J1", Datensatz!C$1:AAB$1,0)), "")</f>
        <v/>
      </c>
    </row>
    <row r="347" spans="1:1" x14ac:dyDescent="0.25">
      <c r="A347" t="str">
        <f>IFERROR(INDEX(Datensatz!C$2:AAB$1543, _xlfn.AGGREGATE(15,6,(ROW(Datensatz!C$2:C$1543)-1)/(ISTEXT(INDEX(Datensatz!C$2:AAB$1543,,MATCH("J1", Datensatz!C$1:AAB$1,0)))), ROW('Open Text Field Dienstreisen'!A345)), MATCH("J1", Datensatz!C$1:AAB$1,0)), "")</f>
        <v/>
      </c>
    </row>
    <row r="348" spans="1:1" x14ac:dyDescent="0.25">
      <c r="A348" t="str">
        <f>IFERROR(INDEX(Datensatz!C$2:AAB$1543, _xlfn.AGGREGATE(15,6,(ROW(Datensatz!C$2:C$1543)-1)/(ISTEXT(INDEX(Datensatz!C$2:AAB$1543,,MATCH("J1", Datensatz!C$1:AAB$1,0)))), ROW('Open Text Field Dienstreisen'!A346)), MATCH("J1", Datensatz!C$1:AAB$1,0)), "")</f>
        <v/>
      </c>
    </row>
    <row r="349" spans="1:1" x14ac:dyDescent="0.25">
      <c r="A349" t="str">
        <f>IFERROR(INDEX(Datensatz!C$2:AAB$1543, _xlfn.AGGREGATE(15,6,(ROW(Datensatz!C$2:C$1543)-1)/(ISTEXT(INDEX(Datensatz!C$2:AAB$1543,,MATCH("J1", Datensatz!C$1:AAB$1,0)))), ROW('Open Text Field Dienstreisen'!A347)), MATCH("J1", Datensatz!C$1:AAB$1,0)), "")</f>
        <v/>
      </c>
    </row>
    <row r="350" spans="1:1" x14ac:dyDescent="0.25">
      <c r="A350" t="str">
        <f>IFERROR(INDEX(Datensatz!C$2:AAB$1543, _xlfn.AGGREGATE(15,6,(ROW(Datensatz!C$2:C$1543)-1)/(ISTEXT(INDEX(Datensatz!C$2:AAB$1543,,MATCH("J1", Datensatz!C$1:AAB$1,0)))), ROW('Open Text Field Dienstreisen'!A348)), MATCH("J1", Datensatz!C$1:AAB$1,0)), "")</f>
        <v/>
      </c>
    </row>
    <row r="351" spans="1:1" x14ac:dyDescent="0.25">
      <c r="A351" t="str">
        <f>IFERROR(INDEX(Datensatz!C$2:AAB$1543, _xlfn.AGGREGATE(15,6,(ROW(Datensatz!C$2:C$1543)-1)/(ISTEXT(INDEX(Datensatz!C$2:AAB$1543,,MATCH("J1", Datensatz!C$1:AAB$1,0)))), ROW('Open Text Field Dienstreisen'!A349)), MATCH("J1", Datensatz!C$1:AAB$1,0)), "")</f>
        <v/>
      </c>
    </row>
    <row r="352" spans="1:1" x14ac:dyDescent="0.25">
      <c r="A352" t="str">
        <f>IFERROR(INDEX(Datensatz!C$2:AAB$1543, _xlfn.AGGREGATE(15,6,(ROW(Datensatz!C$2:C$1543)-1)/(ISTEXT(INDEX(Datensatz!C$2:AAB$1543,,MATCH("J1", Datensatz!C$1:AAB$1,0)))), ROW('Open Text Field Dienstreisen'!A350)), MATCH("J1", Datensatz!C$1:AAB$1,0)), "")</f>
        <v/>
      </c>
    </row>
    <row r="353" spans="1:1" x14ac:dyDescent="0.25">
      <c r="A353" t="str">
        <f>IFERROR(INDEX(Datensatz!C$2:AAB$1543, _xlfn.AGGREGATE(15,6,(ROW(Datensatz!C$2:C$1543)-1)/(ISTEXT(INDEX(Datensatz!C$2:AAB$1543,,MATCH("J1", Datensatz!C$1:AAB$1,0)))), ROW('Open Text Field Dienstreisen'!A351)), MATCH("J1", Datensatz!C$1:AAB$1,0)), "")</f>
        <v/>
      </c>
    </row>
    <row r="354" spans="1:1" x14ac:dyDescent="0.25">
      <c r="A354" t="str">
        <f>IFERROR(INDEX(Datensatz!C$2:AAB$1543, _xlfn.AGGREGATE(15,6,(ROW(Datensatz!C$2:C$1543)-1)/(ISTEXT(INDEX(Datensatz!C$2:AAB$1543,,MATCH("J1", Datensatz!C$1:AAB$1,0)))), ROW('Open Text Field Dienstreisen'!A352)), MATCH("J1", Datensatz!C$1:AAB$1,0)), "")</f>
        <v/>
      </c>
    </row>
    <row r="355" spans="1:1" x14ac:dyDescent="0.25">
      <c r="A355" t="str">
        <f>IFERROR(INDEX(Datensatz!C$2:AAB$1543, _xlfn.AGGREGATE(15,6,(ROW(Datensatz!C$2:C$1543)-1)/(ISTEXT(INDEX(Datensatz!C$2:AAB$1543,,MATCH("J1", Datensatz!C$1:AAB$1,0)))), ROW('Open Text Field Dienstreisen'!A353)), MATCH("J1", Datensatz!C$1:AAB$1,0)), "")</f>
        <v/>
      </c>
    </row>
    <row r="356" spans="1:1" x14ac:dyDescent="0.25">
      <c r="A356" t="str">
        <f>IFERROR(INDEX(Datensatz!C$2:AAB$1543, _xlfn.AGGREGATE(15,6,(ROW(Datensatz!C$2:C$1543)-1)/(ISTEXT(INDEX(Datensatz!C$2:AAB$1543,,MATCH("J1", Datensatz!C$1:AAB$1,0)))), ROW('Open Text Field Dienstreisen'!A354)), MATCH("J1", Datensatz!C$1:AAB$1,0)), "")</f>
        <v/>
      </c>
    </row>
    <row r="357" spans="1:1" x14ac:dyDescent="0.25">
      <c r="A357" t="str">
        <f>IFERROR(INDEX(Datensatz!C$2:AAB$1543, _xlfn.AGGREGATE(15,6,(ROW(Datensatz!C$2:C$1543)-1)/(ISTEXT(INDEX(Datensatz!C$2:AAB$1543,,MATCH("J1", Datensatz!C$1:AAB$1,0)))), ROW('Open Text Field Dienstreisen'!A355)), MATCH("J1", Datensatz!C$1:AAB$1,0)), "")</f>
        <v/>
      </c>
    </row>
    <row r="358" spans="1:1" x14ac:dyDescent="0.25">
      <c r="A358" t="str">
        <f>IFERROR(INDEX(Datensatz!C$2:AAB$1543, _xlfn.AGGREGATE(15,6,(ROW(Datensatz!C$2:C$1543)-1)/(ISTEXT(INDEX(Datensatz!C$2:AAB$1543,,MATCH("J1", Datensatz!C$1:AAB$1,0)))), ROW('Open Text Field Dienstreisen'!A356)), MATCH("J1", Datensatz!C$1:AAB$1,0)), "")</f>
        <v/>
      </c>
    </row>
    <row r="359" spans="1:1" x14ac:dyDescent="0.25">
      <c r="A359" t="str">
        <f>IFERROR(INDEX(Datensatz!C$2:AAB$1543, _xlfn.AGGREGATE(15,6,(ROW(Datensatz!C$2:C$1543)-1)/(ISTEXT(INDEX(Datensatz!C$2:AAB$1543,,MATCH("J1", Datensatz!C$1:AAB$1,0)))), ROW('Open Text Field Dienstreisen'!A357)), MATCH("J1", Datensatz!C$1:AAB$1,0)), "")</f>
        <v/>
      </c>
    </row>
    <row r="360" spans="1:1" x14ac:dyDescent="0.25">
      <c r="A360" t="str">
        <f>IFERROR(INDEX(Datensatz!C$2:AAB$1543, _xlfn.AGGREGATE(15,6,(ROW(Datensatz!C$2:C$1543)-1)/(ISTEXT(INDEX(Datensatz!C$2:AAB$1543,,MATCH("J1", Datensatz!C$1:AAB$1,0)))), ROW('Open Text Field Dienstreisen'!A358)), MATCH("J1", Datensatz!C$1:AAB$1,0)), "")</f>
        <v/>
      </c>
    </row>
    <row r="361" spans="1:1" x14ac:dyDescent="0.25">
      <c r="A361" t="str">
        <f>IFERROR(INDEX(Datensatz!C$2:AAB$1543, _xlfn.AGGREGATE(15,6,(ROW(Datensatz!C$2:C$1543)-1)/(ISTEXT(INDEX(Datensatz!C$2:AAB$1543,,MATCH("J1", Datensatz!C$1:AAB$1,0)))), ROW('Open Text Field Dienstreisen'!A359)), MATCH("J1", Datensatz!C$1:AAB$1,0)), "")</f>
        <v/>
      </c>
    </row>
    <row r="362" spans="1:1" x14ac:dyDescent="0.25">
      <c r="A362" t="str">
        <f>IFERROR(INDEX(Datensatz!C$2:AAB$1543, _xlfn.AGGREGATE(15,6,(ROW(Datensatz!C$2:C$1543)-1)/(ISTEXT(INDEX(Datensatz!C$2:AAB$1543,,MATCH("J1", Datensatz!C$1:AAB$1,0)))), ROW('Open Text Field Dienstreisen'!A360)), MATCH("J1", Datensatz!C$1:AAB$1,0)), "")</f>
        <v/>
      </c>
    </row>
    <row r="363" spans="1:1" x14ac:dyDescent="0.25">
      <c r="A363" t="str">
        <f>IFERROR(INDEX(Datensatz!C$2:AAB$1543, _xlfn.AGGREGATE(15,6,(ROW(Datensatz!C$2:C$1543)-1)/(ISTEXT(INDEX(Datensatz!C$2:AAB$1543,,MATCH("J1", Datensatz!C$1:AAB$1,0)))), ROW('Open Text Field Dienstreisen'!A361)), MATCH("J1", Datensatz!C$1:AAB$1,0)), "")</f>
        <v/>
      </c>
    </row>
    <row r="364" spans="1:1" x14ac:dyDescent="0.25">
      <c r="A364" t="str">
        <f>IFERROR(INDEX(Datensatz!C$2:AAB$1543, _xlfn.AGGREGATE(15,6,(ROW(Datensatz!C$2:C$1543)-1)/(ISTEXT(INDEX(Datensatz!C$2:AAB$1543,,MATCH("J1", Datensatz!C$1:AAB$1,0)))), ROW('Open Text Field Dienstreisen'!A362)), MATCH("J1", Datensatz!C$1:AAB$1,0)), "")</f>
        <v/>
      </c>
    </row>
    <row r="365" spans="1:1" x14ac:dyDescent="0.25">
      <c r="A365" t="str">
        <f>IFERROR(INDEX(Datensatz!C$2:AAB$1543, _xlfn.AGGREGATE(15,6,(ROW(Datensatz!C$2:C$1543)-1)/(ISTEXT(INDEX(Datensatz!C$2:AAB$1543,,MATCH("J1", Datensatz!C$1:AAB$1,0)))), ROW('Open Text Field Dienstreisen'!A363)), MATCH("J1", Datensatz!C$1:AAB$1,0)), "")</f>
        <v/>
      </c>
    </row>
    <row r="366" spans="1:1" x14ac:dyDescent="0.25">
      <c r="A366" t="str">
        <f>IFERROR(INDEX(Datensatz!C$2:AAB$1543, _xlfn.AGGREGATE(15,6,(ROW(Datensatz!C$2:C$1543)-1)/(ISTEXT(INDEX(Datensatz!C$2:AAB$1543,,MATCH("J1", Datensatz!C$1:AAB$1,0)))), ROW('Open Text Field Dienstreisen'!A364)), MATCH("J1", Datensatz!C$1:AAB$1,0)), "")</f>
        <v/>
      </c>
    </row>
    <row r="367" spans="1:1" x14ac:dyDescent="0.25">
      <c r="A367" t="str">
        <f>IFERROR(INDEX(Datensatz!C$2:AAB$1543, _xlfn.AGGREGATE(15,6,(ROW(Datensatz!C$2:C$1543)-1)/(ISTEXT(INDEX(Datensatz!C$2:AAB$1543,,MATCH("J1", Datensatz!C$1:AAB$1,0)))), ROW('Open Text Field Dienstreisen'!A365)), MATCH("J1", Datensatz!C$1:AAB$1,0)), "")</f>
        <v/>
      </c>
    </row>
    <row r="368" spans="1:1" x14ac:dyDescent="0.25">
      <c r="A368" t="str">
        <f>IFERROR(INDEX(Datensatz!C$2:AAB$1543, _xlfn.AGGREGATE(15,6,(ROW(Datensatz!C$2:C$1543)-1)/(ISTEXT(INDEX(Datensatz!C$2:AAB$1543,,MATCH("J1", Datensatz!C$1:AAB$1,0)))), ROW('Open Text Field Dienstreisen'!A366)), MATCH("J1", Datensatz!C$1:AAB$1,0)), "")</f>
        <v/>
      </c>
    </row>
    <row r="369" spans="1:1" x14ac:dyDescent="0.25">
      <c r="A369" t="str">
        <f>IFERROR(INDEX(Datensatz!C$2:AAB$1543, _xlfn.AGGREGATE(15,6,(ROW(Datensatz!C$2:C$1543)-1)/(ISTEXT(INDEX(Datensatz!C$2:AAB$1543,,MATCH("J1", Datensatz!C$1:AAB$1,0)))), ROW('Open Text Field Dienstreisen'!A367)), MATCH("J1", Datensatz!C$1:AAB$1,0)), "")</f>
        <v/>
      </c>
    </row>
    <row r="370" spans="1:1" x14ac:dyDescent="0.25">
      <c r="A370" t="str">
        <f>IFERROR(INDEX(Datensatz!C$2:AAB$1543, _xlfn.AGGREGATE(15,6,(ROW(Datensatz!C$2:C$1543)-1)/(ISTEXT(INDEX(Datensatz!C$2:AAB$1543,,MATCH("J1", Datensatz!C$1:AAB$1,0)))), ROW('Open Text Field Dienstreisen'!A368)), MATCH("J1", Datensatz!C$1:AAB$1,0)), "")</f>
        <v/>
      </c>
    </row>
    <row r="371" spans="1:1" x14ac:dyDescent="0.25">
      <c r="A371" t="str">
        <f>IFERROR(INDEX(Datensatz!C$2:AAB$1543, _xlfn.AGGREGATE(15,6,(ROW(Datensatz!C$2:C$1543)-1)/(ISTEXT(INDEX(Datensatz!C$2:AAB$1543,,MATCH("J1", Datensatz!C$1:AAB$1,0)))), ROW('Open Text Field Dienstreisen'!A369)), MATCH("J1", Datensatz!C$1:AAB$1,0)), "")</f>
        <v/>
      </c>
    </row>
    <row r="372" spans="1:1" x14ac:dyDescent="0.25">
      <c r="A372" t="str">
        <f>IFERROR(INDEX(Datensatz!C$2:AAB$1543, _xlfn.AGGREGATE(15,6,(ROW(Datensatz!C$2:C$1543)-1)/(ISTEXT(INDEX(Datensatz!C$2:AAB$1543,,MATCH("J1", Datensatz!C$1:AAB$1,0)))), ROW('Open Text Field Dienstreisen'!A370)), MATCH("J1", Datensatz!C$1:AAB$1,0)), "")</f>
        <v/>
      </c>
    </row>
    <row r="373" spans="1:1" x14ac:dyDescent="0.25">
      <c r="A373" t="str">
        <f>IFERROR(INDEX(Datensatz!C$2:AAB$1543, _xlfn.AGGREGATE(15,6,(ROW(Datensatz!C$2:C$1543)-1)/(ISTEXT(INDEX(Datensatz!C$2:AAB$1543,,MATCH("J1", Datensatz!C$1:AAB$1,0)))), ROW('Open Text Field Dienstreisen'!A371)), MATCH("J1", Datensatz!C$1:AAB$1,0)), "")</f>
        <v/>
      </c>
    </row>
    <row r="374" spans="1:1" x14ac:dyDescent="0.25">
      <c r="A374" t="str">
        <f>IFERROR(INDEX(Datensatz!C$2:AAB$1543, _xlfn.AGGREGATE(15,6,(ROW(Datensatz!C$2:C$1543)-1)/(ISTEXT(INDEX(Datensatz!C$2:AAB$1543,,MATCH("J1", Datensatz!C$1:AAB$1,0)))), ROW('Open Text Field Dienstreisen'!A372)), MATCH("J1", Datensatz!C$1:AAB$1,0)), "")</f>
        <v/>
      </c>
    </row>
    <row r="375" spans="1:1" x14ac:dyDescent="0.25">
      <c r="A375" t="str">
        <f>IFERROR(INDEX(Datensatz!C$2:AAB$1543, _xlfn.AGGREGATE(15,6,(ROW(Datensatz!C$2:C$1543)-1)/(ISTEXT(INDEX(Datensatz!C$2:AAB$1543,,MATCH("J1", Datensatz!C$1:AAB$1,0)))), ROW('Open Text Field Dienstreisen'!A373)), MATCH("J1", Datensatz!C$1:AAB$1,0)), "")</f>
        <v/>
      </c>
    </row>
    <row r="376" spans="1:1" x14ac:dyDescent="0.25">
      <c r="A376" t="str">
        <f>IFERROR(INDEX(Datensatz!C$2:AAB$1543, _xlfn.AGGREGATE(15,6,(ROW(Datensatz!C$2:C$1543)-1)/(ISTEXT(INDEX(Datensatz!C$2:AAB$1543,,MATCH("J1", Datensatz!C$1:AAB$1,0)))), ROW('Open Text Field Dienstreisen'!A374)), MATCH("J1", Datensatz!C$1:AAB$1,0)), "")</f>
        <v/>
      </c>
    </row>
    <row r="377" spans="1:1" x14ac:dyDescent="0.25">
      <c r="A377" t="str">
        <f>IFERROR(INDEX(Datensatz!C$2:AAB$1543, _xlfn.AGGREGATE(15,6,(ROW(Datensatz!C$2:C$1543)-1)/(ISTEXT(INDEX(Datensatz!C$2:AAB$1543,,MATCH("J1", Datensatz!C$1:AAB$1,0)))), ROW('Open Text Field Dienstreisen'!A375)), MATCH("J1", Datensatz!C$1:AAB$1,0)), "")</f>
        <v/>
      </c>
    </row>
    <row r="378" spans="1:1" x14ac:dyDescent="0.25">
      <c r="A378" t="str">
        <f>IFERROR(INDEX(Datensatz!C$2:AAB$1543, _xlfn.AGGREGATE(15,6,(ROW(Datensatz!C$2:C$1543)-1)/(ISTEXT(INDEX(Datensatz!C$2:AAB$1543,,MATCH("J1", Datensatz!C$1:AAB$1,0)))), ROW('Open Text Field Dienstreisen'!A376)), MATCH("J1", Datensatz!C$1:AAB$1,0)), "")</f>
        <v/>
      </c>
    </row>
    <row r="379" spans="1:1" x14ac:dyDescent="0.25">
      <c r="A379" t="str">
        <f>IFERROR(INDEX(Datensatz!C$2:AAB$1543, _xlfn.AGGREGATE(15,6,(ROW(Datensatz!C$2:C$1543)-1)/(ISTEXT(INDEX(Datensatz!C$2:AAB$1543,,MATCH("J1", Datensatz!C$1:AAB$1,0)))), ROW('Open Text Field Dienstreisen'!A377)), MATCH("J1", Datensatz!C$1:AAB$1,0)), "")</f>
        <v/>
      </c>
    </row>
    <row r="380" spans="1:1" x14ac:dyDescent="0.25">
      <c r="A380" t="str">
        <f>IFERROR(INDEX(Datensatz!C$2:AAB$1543, _xlfn.AGGREGATE(15,6,(ROW(Datensatz!C$2:C$1543)-1)/(ISTEXT(INDEX(Datensatz!C$2:AAB$1543,,MATCH("J1", Datensatz!C$1:AAB$1,0)))), ROW('Open Text Field Dienstreisen'!A378)), MATCH("J1", Datensatz!C$1:AAB$1,0)), "")</f>
        <v/>
      </c>
    </row>
    <row r="381" spans="1:1" x14ac:dyDescent="0.25">
      <c r="A381" t="str">
        <f>IFERROR(INDEX(Datensatz!C$2:AAB$1543, _xlfn.AGGREGATE(15,6,(ROW(Datensatz!C$2:C$1543)-1)/(ISTEXT(INDEX(Datensatz!C$2:AAB$1543,,MATCH("J1", Datensatz!C$1:AAB$1,0)))), ROW('Open Text Field Dienstreisen'!A379)), MATCH("J1", Datensatz!C$1:AAB$1,0)), "")</f>
        <v/>
      </c>
    </row>
    <row r="382" spans="1:1" x14ac:dyDescent="0.25">
      <c r="A382" t="str">
        <f>IFERROR(INDEX(Datensatz!C$2:AAB$1543, _xlfn.AGGREGATE(15,6,(ROW(Datensatz!C$2:C$1543)-1)/(ISTEXT(INDEX(Datensatz!C$2:AAB$1543,,MATCH("J1", Datensatz!C$1:AAB$1,0)))), ROW('Open Text Field Dienstreisen'!A380)), MATCH("J1", Datensatz!C$1:AAB$1,0)), "")</f>
        <v/>
      </c>
    </row>
    <row r="383" spans="1:1" x14ac:dyDescent="0.25">
      <c r="A383" t="str">
        <f>IFERROR(INDEX(Datensatz!C$2:AAB$1543, _xlfn.AGGREGATE(15,6,(ROW(Datensatz!C$2:C$1543)-1)/(ISTEXT(INDEX(Datensatz!C$2:AAB$1543,,MATCH("J1", Datensatz!C$1:AAB$1,0)))), ROW('Open Text Field Dienstreisen'!A381)), MATCH("J1", Datensatz!C$1:AAB$1,0)), "")</f>
        <v/>
      </c>
    </row>
    <row r="384" spans="1:1" x14ac:dyDescent="0.25">
      <c r="A384" t="str">
        <f>IFERROR(INDEX(Datensatz!C$2:AAB$1543, _xlfn.AGGREGATE(15,6,(ROW(Datensatz!C$2:C$1543)-1)/(ISTEXT(INDEX(Datensatz!C$2:AAB$1543,,MATCH("J1", Datensatz!C$1:AAB$1,0)))), ROW('Open Text Field Dienstreisen'!A382)), MATCH("J1", Datensatz!C$1:AAB$1,0)), "")</f>
        <v/>
      </c>
    </row>
    <row r="385" spans="1:1" x14ac:dyDescent="0.25">
      <c r="A385" t="str">
        <f>IFERROR(INDEX(Datensatz!C$2:AAB$1543, _xlfn.AGGREGATE(15,6,(ROW(Datensatz!C$2:C$1543)-1)/(ISTEXT(INDEX(Datensatz!C$2:AAB$1543,,MATCH("J1", Datensatz!C$1:AAB$1,0)))), ROW('Open Text Field Dienstreisen'!A383)), MATCH("J1", Datensatz!C$1:AAB$1,0)), "")</f>
        <v/>
      </c>
    </row>
    <row r="386" spans="1:1" x14ac:dyDescent="0.25">
      <c r="A386" t="str">
        <f>IFERROR(INDEX(Datensatz!C$2:AAB$1543, _xlfn.AGGREGATE(15,6,(ROW(Datensatz!C$2:C$1543)-1)/(ISTEXT(INDEX(Datensatz!C$2:AAB$1543,,MATCH("J1", Datensatz!C$1:AAB$1,0)))), ROW('Open Text Field Dienstreisen'!A384)), MATCH("J1", Datensatz!C$1:AAB$1,0)), "")</f>
        <v/>
      </c>
    </row>
    <row r="387" spans="1:1" x14ac:dyDescent="0.25">
      <c r="A387" t="str">
        <f>IFERROR(INDEX(Datensatz!C$2:AAB$1543, _xlfn.AGGREGATE(15,6,(ROW(Datensatz!C$2:C$1543)-1)/(ISTEXT(INDEX(Datensatz!C$2:AAB$1543,,MATCH("J1", Datensatz!C$1:AAB$1,0)))), ROW('Open Text Field Dienstreisen'!A385)), MATCH("J1", Datensatz!C$1:AAB$1,0)), "")</f>
        <v/>
      </c>
    </row>
    <row r="388" spans="1:1" x14ac:dyDescent="0.25">
      <c r="A388" t="str">
        <f>IFERROR(INDEX(Datensatz!C$2:AAB$1543, _xlfn.AGGREGATE(15,6,(ROW(Datensatz!C$2:C$1543)-1)/(ISTEXT(INDEX(Datensatz!C$2:AAB$1543,,MATCH("J1", Datensatz!C$1:AAB$1,0)))), ROW('Open Text Field Dienstreisen'!A386)), MATCH("J1", Datensatz!C$1:AAB$1,0)), "")</f>
        <v/>
      </c>
    </row>
    <row r="389" spans="1:1" x14ac:dyDescent="0.25">
      <c r="A389" t="str">
        <f>IFERROR(INDEX(Datensatz!C$2:AAB$1543, _xlfn.AGGREGATE(15,6,(ROW(Datensatz!C$2:C$1543)-1)/(ISTEXT(INDEX(Datensatz!C$2:AAB$1543,,MATCH("J1", Datensatz!C$1:AAB$1,0)))), ROW('Open Text Field Dienstreisen'!A387)), MATCH("J1", Datensatz!C$1:AAB$1,0)), "")</f>
        <v/>
      </c>
    </row>
    <row r="390" spans="1:1" x14ac:dyDescent="0.25">
      <c r="A390" t="str">
        <f>IFERROR(INDEX(Datensatz!C$2:AAB$1543, _xlfn.AGGREGATE(15,6,(ROW(Datensatz!C$2:C$1543)-1)/(ISTEXT(INDEX(Datensatz!C$2:AAB$1543,,MATCH("J1", Datensatz!C$1:AAB$1,0)))), ROW('Open Text Field Dienstreisen'!A388)), MATCH("J1", Datensatz!C$1:AAB$1,0)), "")</f>
        <v/>
      </c>
    </row>
    <row r="391" spans="1:1" x14ac:dyDescent="0.25">
      <c r="A391" t="str">
        <f>IFERROR(INDEX(Datensatz!C$2:AAB$1543, _xlfn.AGGREGATE(15,6,(ROW(Datensatz!C$2:C$1543)-1)/(ISTEXT(INDEX(Datensatz!C$2:AAB$1543,,MATCH("J1", Datensatz!C$1:AAB$1,0)))), ROW('Open Text Field Dienstreisen'!A389)), MATCH("J1", Datensatz!C$1:AAB$1,0)), "")</f>
        <v/>
      </c>
    </row>
    <row r="392" spans="1:1" x14ac:dyDescent="0.25">
      <c r="A392" t="str">
        <f>IFERROR(INDEX(Datensatz!C$2:AAB$1543, _xlfn.AGGREGATE(15,6,(ROW(Datensatz!C$2:C$1543)-1)/(ISTEXT(INDEX(Datensatz!C$2:AAB$1543,,MATCH("J1", Datensatz!C$1:AAB$1,0)))), ROW('Open Text Field Dienstreisen'!A390)), MATCH("J1", Datensatz!C$1:AAB$1,0)), "")</f>
        <v/>
      </c>
    </row>
    <row r="393" spans="1:1" x14ac:dyDescent="0.25">
      <c r="A393" t="str">
        <f>IFERROR(INDEX(Datensatz!C$2:AAB$1543, _xlfn.AGGREGATE(15,6,(ROW(Datensatz!C$2:C$1543)-1)/(ISTEXT(INDEX(Datensatz!C$2:AAB$1543,,MATCH("J1", Datensatz!C$1:AAB$1,0)))), ROW('Open Text Field Dienstreisen'!A391)), MATCH("J1", Datensatz!C$1:AAB$1,0)), "")</f>
        <v/>
      </c>
    </row>
    <row r="394" spans="1:1" x14ac:dyDescent="0.25">
      <c r="A394" t="str">
        <f>IFERROR(INDEX(Datensatz!C$2:AAB$1543, _xlfn.AGGREGATE(15,6,(ROW(Datensatz!C$2:C$1543)-1)/(ISTEXT(INDEX(Datensatz!C$2:AAB$1543,,MATCH("J1", Datensatz!C$1:AAB$1,0)))), ROW('Open Text Field Dienstreisen'!A392)), MATCH("J1", Datensatz!C$1:AAB$1,0)), "")</f>
        <v/>
      </c>
    </row>
    <row r="395" spans="1:1" x14ac:dyDescent="0.25">
      <c r="A395" t="str">
        <f>IFERROR(INDEX(Datensatz!C$2:AAB$1543, _xlfn.AGGREGATE(15,6,(ROW(Datensatz!C$2:C$1543)-1)/(ISTEXT(INDEX(Datensatz!C$2:AAB$1543,,MATCH("J1", Datensatz!C$1:AAB$1,0)))), ROW('Open Text Field Dienstreisen'!A393)), MATCH("J1", Datensatz!C$1:AAB$1,0)), "")</f>
        <v/>
      </c>
    </row>
    <row r="396" spans="1:1" x14ac:dyDescent="0.25">
      <c r="A396" t="str">
        <f>IFERROR(INDEX(Datensatz!C$2:AAB$1543, _xlfn.AGGREGATE(15,6,(ROW(Datensatz!C$2:C$1543)-1)/(ISTEXT(INDEX(Datensatz!C$2:AAB$1543,,MATCH("J1", Datensatz!C$1:AAB$1,0)))), ROW('Open Text Field Dienstreisen'!A394)), MATCH("J1", Datensatz!C$1:AAB$1,0)), "")</f>
        <v/>
      </c>
    </row>
    <row r="397" spans="1:1" x14ac:dyDescent="0.25">
      <c r="A397" t="str">
        <f>IFERROR(INDEX(Datensatz!C$2:AAB$1543, _xlfn.AGGREGATE(15,6,(ROW(Datensatz!C$2:C$1543)-1)/(ISTEXT(INDEX(Datensatz!C$2:AAB$1543,,MATCH("J1", Datensatz!C$1:AAB$1,0)))), ROW('Open Text Field Dienstreisen'!A395)), MATCH("J1", Datensatz!C$1:AAB$1,0)), "")</f>
        <v/>
      </c>
    </row>
    <row r="398" spans="1:1" x14ac:dyDescent="0.25">
      <c r="A398" t="str">
        <f>IFERROR(INDEX(Datensatz!C$2:AAB$1543, _xlfn.AGGREGATE(15,6,(ROW(Datensatz!C$2:C$1543)-1)/(ISTEXT(INDEX(Datensatz!C$2:AAB$1543,,MATCH("J1", Datensatz!C$1:AAB$1,0)))), ROW('Open Text Field Dienstreisen'!A396)), MATCH("J1", Datensatz!C$1:AAB$1,0)), "")</f>
        <v/>
      </c>
    </row>
    <row r="399" spans="1:1" x14ac:dyDescent="0.25">
      <c r="A399" t="str">
        <f>IFERROR(INDEX(Datensatz!C$2:AAB$1543, _xlfn.AGGREGATE(15,6,(ROW(Datensatz!C$2:C$1543)-1)/(ISTEXT(INDEX(Datensatz!C$2:AAB$1543,,MATCH("J1", Datensatz!C$1:AAB$1,0)))), ROW('Open Text Field Dienstreisen'!A397)), MATCH("J1", Datensatz!C$1:AAB$1,0)), "")</f>
        <v/>
      </c>
    </row>
    <row r="400" spans="1:1" x14ac:dyDescent="0.25">
      <c r="A400" t="str">
        <f>IFERROR(INDEX(Datensatz!C$2:AAB$1543, _xlfn.AGGREGATE(15,6,(ROW(Datensatz!C$2:C$1543)-1)/(ISTEXT(INDEX(Datensatz!C$2:AAB$1543,,MATCH("J1", Datensatz!C$1:AAB$1,0)))), ROW('Open Text Field Dienstreisen'!A398)), MATCH("J1", Datensatz!C$1:AAB$1,0)), "")</f>
        <v/>
      </c>
    </row>
    <row r="401" spans="1:1" x14ac:dyDescent="0.25">
      <c r="A401" t="str">
        <f>IFERROR(INDEX(Datensatz!C$2:AAB$1543, _xlfn.AGGREGATE(15,6,(ROW(Datensatz!C$2:C$1543)-1)/(ISTEXT(INDEX(Datensatz!C$2:AAB$1543,,MATCH("J1", Datensatz!C$1:AAB$1,0)))), ROW('Open Text Field Dienstreisen'!A399)), MATCH("J1", Datensatz!C$1:AAB$1,0)), "")</f>
        <v/>
      </c>
    </row>
    <row r="402" spans="1:1" x14ac:dyDescent="0.25">
      <c r="A402" t="str">
        <f>IFERROR(INDEX(Datensatz!C$2:AAB$1543, _xlfn.AGGREGATE(15,6,(ROW(Datensatz!C$2:C$1543)-1)/(ISTEXT(INDEX(Datensatz!C$2:AAB$1543,,MATCH("J1", Datensatz!C$1:AAB$1,0)))), ROW('Open Text Field Dienstreisen'!A400)), MATCH("J1", Datensatz!C$1:AAB$1,0)), "")</f>
        <v/>
      </c>
    </row>
    <row r="403" spans="1:1" x14ac:dyDescent="0.25">
      <c r="A403" t="str">
        <f>IFERROR(INDEX(Datensatz!C$2:AAB$1543, _xlfn.AGGREGATE(15,6,(ROW(Datensatz!C$2:C$1543)-1)/(ISTEXT(INDEX(Datensatz!C$2:AAB$1543,,MATCH("J1", Datensatz!C$1:AAB$1,0)))), ROW('Open Text Field Dienstreisen'!A401)), MATCH("J1", Datensatz!C$1:AAB$1,0)), "")</f>
        <v/>
      </c>
    </row>
    <row r="404" spans="1:1" x14ac:dyDescent="0.25">
      <c r="A404" t="str">
        <f>IFERROR(INDEX(Datensatz!C$2:AAB$1543, _xlfn.AGGREGATE(15,6,(ROW(Datensatz!C$2:C$1543)-1)/(ISTEXT(INDEX(Datensatz!C$2:AAB$1543,,MATCH("J1", Datensatz!C$1:AAB$1,0)))), ROW('Open Text Field Dienstreisen'!A402)), MATCH("J1", Datensatz!C$1:AAB$1,0)), "")</f>
        <v/>
      </c>
    </row>
    <row r="405" spans="1:1" x14ac:dyDescent="0.25">
      <c r="A405" t="str">
        <f>IFERROR(INDEX(Datensatz!C$2:AAB$1543, _xlfn.AGGREGATE(15,6,(ROW(Datensatz!C$2:C$1543)-1)/(ISTEXT(INDEX(Datensatz!C$2:AAB$1543,,MATCH("J1", Datensatz!C$1:AAB$1,0)))), ROW('Open Text Field Dienstreisen'!A403)), MATCH("J1", Datensatz!C$1:AAB$1,0)), "")</f>
        <v/>
      </c>
    </row>
    <row r="406" spans="1:1" x14ac:dyDescent="0.25">
      <c r="A406" t="str">
        <f>IFERROR(INDEX(Datensatz!C$2:AAB$1543, _xlfn.AGGREGATE(15,6,(ROW(Datensatz!C$2:C$1543)-1)/(ISTEXT(INDEX(Datensatz!C$2:AAB$1543,,MATCH("J1", Datensatz!C$1:AAB$1,0)))), ROW('Open Text Field Dienstreisen'!A404)), MATCH("J1", Datensatz!C$1:AAB$1,0)), "")</f>
        <v/>
      </c>
    </row>
    <row r="407" spans="1:1" x14ac:dyDescent="0.25">
      <c r="A407" t="str">
        <f>IFERROR(INDEX(Datensatz!C$2:AAB$1543, _xlfn.AGGREGATE(15,6,(ROW(Datensatz!C$2:C$1543)-1)/(ISTEXT(INDEX(Datensatz!C$2:AAB$1543,,MATCH("J1", Datensatz!C$1:AAB$1,0)))), ROW('Open Text Field Dienstreisen'!A405)), MATCH("J1", Datensatz!C$1:AAB$1,0)), "")</f>
        <v/>
      </c>
    </row>
    <row r="408" spans="1:1" x14ac:dyDescent="0.25">
      <c r="A408" t="str">
        <f>IFERROR(INDEX(Datensatz!C$2:AAB$1543, _xlfn.AGGREGATE(15,6,(ROW(Datensatz!C$2:C$1543)-1)/(ISTEXT(INDEX(Datensatz!C$2:AAB$1543,,MATCH("J1", Datensatz!C$1:AAB$1,0)))), ROW('Open Text Field Dienstreisen'!A406)), MATCH("J1", Datensatz!C$1:AAB$1,0)), "")</f>
        <v/>
      </c>
    </row>
    <row r="409" spans="1:1" x14ac:dyDescent="0.25">
      <c r="A409" t="str">
        <f>IFERROR(INDEX(Datensatz!C$2:AAB$1543, _xlfn.AGGREGATE(15,6,(ROW(Datensatz!C$2:C$1543)-1)/(ISTEXT(INDEX(Datensatz!C$2:AAB$1543,,MATCH("J1", Datensatz!C$1:AAB$1,0)))), ROW('Open Text Field Dienstreisen'!A407)), MATCH("J1", Datensatz!C$1:AAB$1,0)), "")</f>
        <v/>
      </c>
    </row>
    <row r="410" spans="1:1" x14ac:dyDescent="0.25">
      <c r="A410" t="str">
        <f>IFERROR(INDEX(Datensatz!C$2:AAB$1543, _xlfn.AGGREGATE(15,6,(ROW(Datensatz!C$2:C$1543)-1)/(ISTEXT(INDEX(Datensatz!C$2:AAB$1543,,MATCH("J1", Datensatz!C$1:AAB$1,0)))), ROW('Open Text Field Dienstreisen'!A408)), MATCH("J1", Datensatz!C$1:AAB$1,0)), "")</f>
        <v/>
      </c>
    </row>
    <row r="411" spans="1:1" x14ac:dyDescent="0.25">
      <c r="A411" t="str">
        <f>IFERROR(INDEX(Datensatz!C$2:AAB$1543, _xlfn.AGGREGATE(15,6,(ROW(Datensatz!C$2:C$1543)-1)/(ISTEXT(INDEX(Datensatz!C$2:AAB$1543,,MATCH("J1", Datensatz!C$1:AAB$1,0)))), ROW('Open Text Field Dienstreisen'!A409)), MATCH("J1", Datensatz!C$1:AAB$1,0)), "")</f>
        <v/>
      </c>
    </row>
    <row r="412" spans="1:1" x14ac:dyDescent="0.25">
      <c r="A412" t="str">
        <f>IFERROR(INDEX(Datensatz!C$2:AAB$1543, _xlfn.AGGREGATE(15,6,(ROW(Datensatz!C$2:C$1543)-1)/(ISTEXT(INDEX(Datensatz!C$2:AAB$1543,,MATCH("J1", Datensatz!C$1:AAB$1,0)))), ROW('Open Text Field Dienstreisen'!A410)), MATCH("J1", Datensatz!C$1:AAB$1,0)), "")</f>
        <v/>
      </c>
    </row>
    <row r="413" spans="1:1" x14ac:dyDescent="0.25">
      <c r="A413" t="str">
        <f>IFERROR(INDEX(Datensatz!C$2:AAB$1543, _xlfn.AGGREGATE(15,6,(ROW(Datensatz!C$2:C$1543)-1)/(ISTEXT(INDEX(Datensatz!C$2:AAB$1543,,MATCH("J1", Datensatz!C$1:AAB$1,0)))), ROW('Open Text Field Dienstreisen'!A411)), MATCH("J1", Datensatz!C$1:AAB$1,0)), "")</f>
        <v/>
      </c>
    </row>
    <row r="414" spans="1:1" x14ac:dyDescent="0.25">
      <c r="A414" t="str">
        <f>IFERROR(INDEX(Datensatz!C$2:AAB$1543, _xlfn.AGGREGATE(15,6,(ROW(Datensatz!C$2:C$1543)-1)/(ISTEXT(INDEX(Datensatz!C$2:AAB$1543,,MATCH("J1", Datensatz!C$1:AAB$1,0)))), ROW('Open Text Field Dienstreisen'!A412)), MATCH("J1", Datensatz!C$1:AAB$1,0)), "")</f>
        <v/>
      </c>
    </row>
    <row r="415" spans="1:1" x14ac:dyDescent="0.25">
      <c r="A415" t="str">
        <f>IFERROR(INDEX(Datensatz!C$2:AAB$1543, _xlfn.AGGREGATE(15,6,(ROW(Datensatz!C$2:C$1543)-1)/(ISTEXT(INDEX(Datensatz!C$2:AAB$1543,,MATCH("J1", Datensatz!C$1:AAB$1,0)))), ROW('Open Text Field Dienstreisen'!A413)), MATCH("J1", Datensatz!C$1:AAB$1,0)), "")</f>
        <v/>
      </c>
    </row>
    <row r="416" spans="1:1" x14ac:dyDescent="0.25">
      <c r="A416" t="str">
        <f>IFERROR(INDEX(Datensatz!C$2:AAB$1543, _xlfn.AGGREGATE(15,6,(ROW(Datensatz!C$2:C$1543)-1)/(ISTEXT(INDEX(Datensatz!C$2:AAB$1543,,MATCH("J1", Datensatz!C$1:AAB$1,0)))), ROW('Open Text Field Dienstreisen'!A414)), MATCH("J1", Datensatz!C$1:AAB$1,0)), "")</f>
        <v/>
      </c>
    </row>
    <row r="417" spans="1:1" x14ac:dyDescent="0.25">
      <c r="A417" t="str">
        <f>IFERROR(INDEX(Datensatz!C$2:AAB$1543, _xlfn.AGGREGATE(15,6,(ROW(Datensatz!C$2:C$1543)-1)/(ISTEXT(INDEX(Datensatz!C$2:AAB$1543,,MATCH("J1", Datensatz!C$1:AAB$1,0)))), ROW('Open Text Field Dienstreisen'!A415)), MATCH("J1", Datensatz!C$1:AAB$1,0)), "")</f>
        <v/>
      </c>
    </row>
    <row r="418" spans="1:1" x14ac:dyDescent="0.25">
      <c r="A418" t="str">
        <f>IFERROR(INDEX(Datensatz!C$2:AAB$1543, _xlfn.AGGREGATE(15,6,(ROW(Datensatz!C$2:C$1543)-1)/(ISTEXT(INDEX(Datensatz!C$2:AAB$1543,,MATCH("J1", Datensatz!C$1:AAB$1,0)))), ROW('Open Text Field Dienstreisen'!A416)), MATCH("J1", Datensatz!C$1:AAB$1,0)), "")</f>
        <v/>
      </c>
    </row>
    <row r="419" spans="1:1" x14ac:dyDescent="0.25">
      <c r="A419" t="str">
        <f>IFERROR(INDEX(Datensatz!C$2:AAB$1543, _xlfn.AGGREGATE(15,6,(ROW(Datensatz!C$2:C$1543)-1)/(ISTEXT(INDEX(Datensatz!C$2:AAB$1543,,MATCH("J1", Datensatz!C$1:AAB$1,0)))), ROW('Open Text Field Dienstreisen'!A417)), MATCH("J1", Datensatz!C$1:AAB$1,0)), "")</f>
        <v/>
      </c>
    </row>
    <row r="420" spans="1:1" x14ac:dyDescent="0.25">
      <c r="A420" t="str">
        <f>IFERROR(INDEX(Datensatz!C$2:AAB$1543, _xlfn.AGGREGATE(15,6,(ROW(Datensatz!C$2:C$1543)-1)/(ISTEXT(INDEX(Datensatz!C$2:AAB$1543,,MATCH("J1", Datensatz!C$1:AAB$1,0)))), ROW('Open Text Field Dienstreisen'!A418)), MATCH("J1", Datensatz!C$1:AAB$1,0)), "")</f>
        <v/>
      </c>
    </row>
    <row r="421" spans="1:1" x14ac:dyDescent="0.25">
      <c r="A421" t="str">
        <f>IFERROR(INDEX(Datensatz!C$2:AAB$1543, _xlfn.AGGREGATE(15,6,(ROW(Datensatz!C$2:C$1543)-1)/(ISTEXT(INDEX(Datensatz!C$2:AAB$1543,,MATCH("J1", Datensatz!C$1:AAB$1,0)))), ROW('Open Text Field Dienstreisen'!A419)), MATCH("J1", Datensatz!C$1:AAB$1,0)), "")</f>
        <v/>
      </c>
    </row>
    <row r="422" spans="1:1" x14ac:dyDescent="0.25">
      <c r="A422" t="str">
        <f>IFERROR(INDEX(Datensatz!C$2:AAB$1543, _xlfn.AGGREGATE(15,6,(ROW(Datensatz!C$2:C$1543)-1)/(ISTEXT(INDEX(Datensatz!C$2:AAB$1543,,MATCH("J1", Datensatz!C$1:AAB$1,0)))), ROW('Open Text Field Dienstreisen'!A420)), MATCH("J1", Datensatz!C$1:AAB$1,0)), "")</f>
        <v/>
      </c>
    </row>
    <row r="423" spans="1:1" x14ac:dyDescent="0.25">
      <c r="A423" t="str">
        <f>IFERROR(INDEX(Datensatz!C$2:AAB$1543, _xlfn.AGGREGATE(15,6,(ROW(Datensatz!C$2:C$1543)-1)/(ISTEXT(INDEX(Datensatz!C$2:AAB$1543,,MATCH("J1", Datensatz!C$1:AAB$1,0)))), ROW('Open Text Field Dienstreisen'!A421)), MATCH("J1", Datensatz!C$1:AAB$1,0)), "")</f>
        <v/>
      </c>
    </row>
    <row r="424" spans="1:1" x14ac:dyDescent="0.25">
      <c r="A424" t="str">
        <f>IFERROR(INDEX(Datensatz!C$2:AAB$1543, _xlfn.AGGREGATE(15,6,(ROW(Datensatz!C$2:C$1543)-1)/(ISTEXT(INDEX(Datensatz!C$2:AAB$1543,,MATCH("J1", Datensatz!C$1:AAB$1,0)))), ROW('Open Text Field Dienstreisen'!A422)), MATCH("J1", Datensatz!C$1:AAB$1,0)), "")</f>
        <v/>
      </c>
    </row>
    <row r="425" spans="1:1" x14ac:dyDescent="0.25">
      <c r="A425" t="str">
        <f>IFERROR(INDEX(Datensatz!C$2:AAB$1543, _xlfn.AGGREGATE(15,6,(ROW(Datensatz!C$2:C$1543)-1)/(ISTEXT(INDEX(Datensatz!C$2:AAB$1543,,MATCH("J1", Datensatz!C$1:AAB$1,0)))), ROW('Open Text Field Dienstreisen'!A423)), MATCH("J1", Datensatz!C$1:AAB$1,0)), "")</f>
        <v/>
      </c>
    </row>
    <row r="426" spans="1:1" x14ac:dyDescent="0.25">
      <c r="A426" t="str">
        <f>IFERROR(INDEX(Datensatz!C$2:AAB$1543, _xlfn.AGGREGATE(15,6,(ROW(Datensatz!C$2:C$1543)-1)/(ISTEXT(INDEX(Datensatz!C$2:AAB$1543,,MATCH("J1", Datensatz!C$1:AAB$1,0)))), ROW('Open Text Field Dienstreisen'!A424)), MATCH("J1", Datensatz!C$1:AAB$1,0)), "")</f>
        <v/>
      </c>
    </row>
    <row r="427" spans="1:1" x14ac:dyDescent="0.25">
      <c r="A427" t="str">
        <f>IFERROR(INDEX(Datensatz!C$2:AAB$1543, _xlfn.AGGREGATE(15,6,(ROW(Datensatz!C$2:C$1543)-1)/(ISTEXT(INDEX(Datensatz!C$2:AAB$1543,,MATCH("J1", Datensatz!C$1:AAB$1,0)))), ROW('Open Text Field Dienstreisen'!A425)), MATCH("J1", Datensatz!C$1:AAB$1,0)), "")</f>
        <v/>
      </c>
    </row>
    <row r="428" spans="1:1" x14ac:dyDescent="0.25">
      <c r="A428" t="str">
        <f>IFERROR(INDEX(Datensatz!C$2:AAB$1543, _xlfn.AGGREGATE(15,6,(ROW(Datensatz!C$2:C$1543)-1)/(ISTEXT(INDEX(Datensatz!C$2:AAB$1543,,MATCH("J1", Datensatz!C$1:AAB$1,0)))), ROW('Open Text Field Dienstreisen'!A426)), MATCH("J1", Datensatz!C$1:AAB$1,0)), "")</f>
        <v/>
      </c>
    </row>
    <row r="429" spans="1:1" x14ac:dyDescent="0.25">
      <c r="A429" t="str">
        <f>IFERROR(INDEX(Datensatz!C$2:AAB$1543, _xlfn.AGGREGATE(15,6,(ROW(Datensatz!C$2:C$1543)-1)/(ISTEXT(INDEX(Datensatz!C$2:AAB$1543,,MATCH("J1", Datensatz!C$1:AAB$1,0)))), ROW('Open Text Field Dienstreisen'!A427)), MATCH("J1", Datensatz!C$1:AAB$1,0)), "")</f>
        <v/>
      </c>
    </row>
    <row r="430" spans="1:1" x14ac:dyDescent="0.25">
      <c r="A430" t="str">
        <f>IFERROR(INDEX(Datensatz!C$2:AAB$1543, _xlfn.AGGREGATE(15,6,(ROW(Datensatz!C$2:C$1543)-1)/(ISTEXT(INDEX(Datensatz!C$2:AAB$1543,,MATCH("J1", Datensatz!C$1:AAB$1,0)))), ROW('Open Text Field Dienstreisen'!A428)), MATCH("J1", Datensatz!C$1:AAB$1,0)), "")</f>
        <v/>
      </c>
    </row>
    <row r="431" spans="1:1" x14ac:dyDescent="0.25">
      <c r="A431" t="str">
        <f>IFERROR(INDEX(Datensatz!C$2:AAB$1543, _xlfn.AGGREGATE(15,6,(ROW(Datensatz!C$2:C$1543)-1)/(ISTEXT(INDEX(Datensatz!C$2:AAB$1543,,MATCH("J1", Datensatz!C$1:AAB$1,0)))), ROW('Open Text Field Dienstreisen'!A429)), MATCH("J1", Datensatz!C$1:AAB$1,0)), "")</f>
        <v/>
      </c>
    </row>
    <row r="432" spans="1:1" x14ac:dyDescent="0.25">
      <c r="A432" t="str">
        <f>IFERROR(INDEX(Datensatz!C$2:AAB$1543, _xlfn.AGGREGATE(15,6,(ROW(Datensatz!C$2:C$1543)-1)/(ISTEXT(INDEX(Datensatz!C$2:AAB$1543,,MATCH("J1", Datensatz!C$1:AAB$1,0)))), ROW('Open Text Field Dienstreisen'!A430)), MATCH("J1", Datensatz!C$1:AAB$1,0)), "")</f>
        <v/>
      </c>
    </row>
    <row r="433" spans="1:1" x14ac:dyDescent="0.25">
      <c r="A433" t="str">
        <f>IFERROR(INDEX(Datensatz!C$2:AAB$1543, _xlfn.AGGREGATE(15,6,(ROW(Datensatz!C$2:C$1543)-1)/(ISTEXT(INDEX(Datensatz!C$2:AAB$1543,,MATCH("J1", Datensatz!C$1:AAB$1,0)))), ROW('Open Text Field Dienstreisen'!A431)), MATCH("J1", Datensatz!C$1:AAB$1,0)), "")</f>
        <v/>
      </c>
    </row>
    <row r="434" spans="1:1" x14ac:dyDescent="0.25">
      <c r="A434" t="str">
        <f>IFERROR(INDEX(Datensatz!C$2:AAB$1543, _xlfn.AGGREGATE(15,6,(ROW(Datensatz!C$2:C$1543)-1)/(ISTEXT(INDEX(Datensatz!C$2:AAB$1543,,MATCH("J1", Datensatz!C$1:AAB$1,0)))), ROW('Open Text Field Dienstreisen'!A432)), MATCH("J1", Datensatz!C$1:AAB$1,0)), "")</f>
        <v/>
      </c>
    </row>
    <row r="435" spans="1:1" x14ac:dyDescent="0.25">
      <c r="A435" t="str">
        <f>IFERROR(INDEX(Datensatz!C$2:AAB$1543, _xlfn.AGGREGATE(15,6,(ROW(Datensatz!C$2:C$1543)-1)/(ISTEXT(INDEX(Datensatz!C$2:AAB$1543,,MATCH("J1", Datensatz!C$1:AAB$1,0)))), ROW('Open Text Field Dienstreisen'!A433)), MATCH("J1", Datensatz!C$1:AAB$1,0)), "")</f>
        <v/>
      </c>
    </row>
    <row r="436" spans="1:1" x14ac:dyDescent="0.25">
      <c r="A436" t="str">
        <f>IFERROR(INDEX(Datensatz!C$2:AAB$1543, _xlfn.AGGREGATE(15,6,(ROW(Datensatz!C$2:C$1543)-1)/(ISTEXT(INDEX(Datensatz!C$2:AAB$1543,,MATCH("J1", Datensatz!C$1:AAB$1,0)))), ROW('Open Text Field Dienstreisen'!A434)), MATCH("J1", Datensatz!C$1:AAB$1,0)), "")</f>
        <v/>
      </c>
    </row>
    <row r="437" spans="1:1" x14ac:dyDescent="0.25">
      <c r="A437" t="str">
        <f>IFERROR(INDEX(Datensatz!C$2:AAB$1543, _xlfn.AGGREGATE(15,6,(ROW(Datensatz!C$2:C$1543)-1)/(ISTEXT(INDEX(Datensatz!C$2:AAB$1543,,MATCH("J1", Datensatz!C$1:AAB$1,0)))), ROW('Open Text Field Dienstreisen'!A435)), MATCH("J1", Datensatz!C$1:AAB$1,0)), "")</f>
        <v/>
      </c>
    </row>
    <row r="438" spans="1:1" x14ac:dyDescent="0.25">
      <c r="A438" t="str">
        <f>IFERROR(INDEX(Datensatz!C$2:AAB$1543, _xlfn.AGGREGATE(15,6,(ROW(Datensatz!C$2:C$1543)-1)/(ISTEXT(INDEX(Datensatz!C$2:AAB$1543,,MATCH("J1", Datensatz!C$1:AAB$1,0)))), ROW('Open Text Field Dienstreisen'!A436)), MATCH("J1", Datensatz!C$1:AAB$1,0)), "")</f>
        <v/>
      </c>
    </row>
    <row r="439" spans="1:1" x14ac:dyDescent="0.25">
      <c r="A439" t="str">
        <f>IFERROR(INDEX(Datensatz!C$2:AAB$1543, _xlfn.AGGREGATE(15,6,(ROW(Datensatz!C$2:C$1543)-1)/(ISTEXT(INDEX(Datensatz!C$2:AAB$1543,,MATCH("J1", Datensatz!C$1:AAB$1,0)))), ROW('Open Text Field Dienstreisen'!A437)), MATCH("J1", Datensatz!C$1:AAB$1,0)), "")</f>
        <v/>
      </c>
    </row>
    <row r="440" spans="1:1" x14ac:dyDescent="0.25">
      <c r="A440" t="str">
        <f>IFERROR(INDEX(Datensatz!C$2:AAB$1543, _xlfn.AGGREGATE(15,6,(ROW(Datensatz!C$2:C$1543)-1)/(ISTEXT(INDEX(Datensatz!C$2:AAB$1543,,MATCH("J1", Datensatz!C$1:AAB$1,0)))), ROW('Open Text Field Dienstreisen'!A438)), MATCH("J1", Datensatz!C$1:AAB$1,0)), "")</f>
        <v/>
      </c>
    </row>
    <row r="441" spans="1:1" x14ac:dyDescent="0.25">
      <c r="A441" t="str">
        <f>IFERROR(INDEX(Datensatz!C$2:AAB$1543, _xlfn.AGGREGATE(15,6,(ROW(Datensatz!C$2:C$1543)-1)/(ISTEXT(INDEX(Datensatz!C$2:AAB$1543,,MATCH("J1", Datensatz!C$1:AAB$1,0)))), ROW('Open Text Field Dienstreisen'!A439)), MATCH("J1", Datensatz!C$1:AAB$1,0)), "")</f>
        <v/>
      </c>
    </row>
    <row r="442" spans="1:1" x14ac:dyDescent="0.25">
      <c r="A442" t="str">
        <f>IFERROR(INDEX(Datensatz!C$2:AAB$1543, _xlfn.AGGREGATE(15,6,(ROW(Datensatz!C$2:C$1543)-1)/(ISTEXT(INDEX(Datensatz!C$2:AAB$1543,,MATCH("J1", Datensatz!C$1:AAB$1,0)))), ROW('Open Text Field Dienstreisen'!A440)), MATCH("J1", Datensatz!C$1:AAB$1,0)), "")</f>
        <v/>
      </c>
    </row>
    <row r="443" spans="1:1" x14ac:dyDescent="0.25">
      <c r="A443" t="str">
        <f>IFERROR(INDEX(Datensatz!C$2:AAB$1543, _xlfn.AGGREGATE(15,6,(ROW(Datensatz!C$2:C$1543)-1)/(ISTEXT(INDEX(Datensatz!C$2:AAB$1543,,MATCH("J1", Datensatz!C$1:AAB$1,0)))), ROW('Open Text Field Dienstreisen'!A441)), MATCH("J1", Datensatz!C$1:AAB$1,0)), "")</f>
        <v/>
      </c>
    </row>
    <row r="444" spans="1:1" x14ac:dyDescent="0.25">
      <c r="A444" t="str">
        <f>IFERROR(INDEX(Datensatz!C$2:AAB$1543, _xlfn.AGGREGATE(15,6,(ROW(Datensatz!C$2:C$1543)-1)/(ISTEXT(INDEX(Datensatz!C$2:AAB$1543,,MATCH("J1", Datensatz!C$1:AAB$1,0)))), ROW('Open Text Field Dienstreisen'!A442)), MATCH("J1", Datensatz!C$1:AAB$1,0)), "")</f>
        <v/>
      </c>
    </row>
    <row r="445" spans="1:1" x14ac:dyDescent="0.25">
      <c r="A445" t="str">
        <f>IFERROR(INDEX(Datensatz!C$2:AAB$1543, _xlfn.AGGREGATE(15,6,(ROW(Datensatz!C$2:C$1543)-1)/(ISTEXT(INDEX(Datensatz!C$2:AAB$1543,,MATCH("J1", Datensatz!C$1:AAB$1,0)))), ROW('Open Text Field Dienstreisen'!A443)), MATCH("J1", Datensatz!C$1:AAB$1,0)), "")</f>
        <v/>
      </c>
    </row>
    <row r="446" spans="1:1" x14ac:dyDescent="0.25">
      <c r="A446" t="str">
        <f>IFERROR(INDEX(Datensatz!C$2:AAB$1543, _xlfn.AGGREGATE(15,6,(ROW(Datensatz!C$2:C$1543)-1)/(ISTEXT(INDEX(Datensatz!C$2:AAB$1543,,MATCH("J1", Datensatz!C$1:AAB$1,0)))), ROW('Open Text Field Dienstreisen'!A444)), MATCH("J1", Datensatz!C$1:AAB$1,0)), "")</f>
        <v/>
      </c>
    </row>
    <row r="447" spans="1:1" x14ac:dyDescent="0.25">
      <c r="A447" t="str">
        <f>IFERROR(INDEX(Datensatz!C$2:AAB$1543, _xlfn.AGGREGATE(15,6,(ROW(Datensatz!C$2:C$1543)-1)/(ISTEXT(INDEX(Datensatz!C$2:AAB$1543,,MATCH("J1", Datensatz!C$1:AAB$1,0)))), ROW('Open Text Field Dienstreisen'!A445)), MATCH("J1", Datensatz!C$1:AAB$1,0)), "")</f>
        <v/>
      </c>
    </row>
    <row r="448" spans="1:1" x14ac:dyDescent="0.25">
      <c r="A448" t="str">
        <f>IFERROR(INDEX(Datensatz!C$2:AAB$1543, _xlfn.AGGREGATE(15,6,(ROW(Datensatz!C$2:C$1543)-1)/(ISTEXT(INDEX(Datensatz!C$2:AAB$1543,,MATCH("J1", Datensatz!C$1:AAB$1,0)))), ROW('Open Text Field Dienstreisen'!A446)), MATCH("J1", Datensatz!C$1:AAB$1,0)), "")</f>
        <v/>
      </c>
    </row>
    <row r="449" spans="1:1" x14ac:dyDescent="0.25">
      <c r="A449" t="str">
        <f>IFERROR(INDEX(Datensatz!C$2:AAB$1543, _xlfn.AGGREGATE(15,6,(ROW(Datensatz!C$2:C$1543)-1)/(ISTEXT(INDEX(Datensatz!C$2:AAB$1543,,MATCH("J1", Datensatz!C$1:AAB$1,0)))), ROW('Open Text Field Dienstreisen'!A447)), MATCH("J1", Datensatz!C$1:AAB$1,0)), "")</f>
        <v/>
      </c>
    </row>
    <row r="450" spans="1:1" x14ac:dyDescent="0.25">
      <c r="A450" t="str">
        <f>IFERROR(INDEX(Datensatz!C$2:AAB$1543, _xlfn.AGGREGATE(15,6,(ROW(Datensatz!C$2:C$1543)-1)/(ISTEXT(INDEX(Datensatz!C$2:AAB$1543,,MATCH("J1", Datensatz!C$1:AAB$1,0)))), ROW('Open Text Field Dienstreisen'!A448)), MATCH("J1", Datensatz!C$1:AAB$1,0)), "")</f>
        <v/>
      </c>
    </row>
    <row r="451" spans="1:1" x14ac:dyDescent="0.25">
      <c r="A451" t="str">
        <f>IFERROR(INDEX(Datensatz!C$2:AAB$1543, _xlfn.AGGREGATE(15,6,(ROW(Datensatz!C$2:C$1543)-1)/(ISTEXT(INDEX(Datensatz!C$2:AAB$1543,,MATCH("J1", Datensatz!C$1:AAB$1,0)))), ROW('Open Text Field Dienstreisen'!A449)), MATCH("J1", Datensatz!C$1:AAB$1,0)), "")</f>
        <v/>
      </c>
    </row>
    <row r="452" spans="1:1" x14ac:dyDescent="0.25">
      <c r="A452" t="str">
        <f>IFERROR(INDEX(Datensatz!C$2:AAB$1543, _xlfn.AGGREGATE(15,6,(ROW(Datensatz!C$2:C$1543)-1)/(ISTEXT(INDEX(Datensatz!C$2:AAB$1543,,MATCH("J1", Datensatz!C$1:AAB$1,0)))), ROW('Open Text Field Dienstreisen'!A450)), MATCH("J1", Datensatz!C$1:AAB$1,0)), "")</f>
        <v/>
      </c>
    </row>
    <row r="453" spans="1:1" x14ac:dyDescent="0.25">
      <c r="A453" t="str">
        <f>IFERROR(INDEX(Datensatz!C$2:AAB$1543, _xlfn.AGGREGATE(15,6,(ROW(Datensatz!C$2:C$1543)-1)/(ISTEXT(INDEX(Datensatz!C$2:AAB$1543,,MATCH("J1", Datensatz!C$1:AAB$1,0)))), ROW('Open Text Field Dienstreisen'!A451)), MATCH("J1", Datensatz!C$1:AAB$1,0)), "")</f>
        <v/>
      </c>
    </row>
    <row r="454" spans="1:1" x14ac:dyDescent="0.25">
      <c r="A454" t="str">
        <f>IFERROR(INDEX(Datensatz!C$2:AAB$1543, _xlfn.AGGREGATE(15,6,(ROW(Datensatz!C$2:C$1543)-1)/(ISTEXT(INDEX(Datensatz!C$2:AAB$1543,,MATCH("J1", Datensatz!C$1:AAB$1,0)))), ROW('Open Text Field Dienstreisen'!A452)), MATCH("J1", Datensatz!C$1:AAB$1,0)), "")</f>
        <v/>
      </c>
    </row>
    <row r="455" spans="1:1" x14ac:dyDescent="0.25">
      <c r="A455" t="str">
        <f>IFERROR(INDEX(Datensatz!C$2:AAB$1543, _xlfn.AGGREGATE(15,6,(ROW(Datensatz!C$2:C$1543)-1)/(ISTEXT(INDEX(Datensatz!C$2:AAB$1543,,MATCH("J1", Datensatz!C$1:AAB$1,0)))), ROW('Open Text Field Dienstreisen'!A453)), MATCH("J1", Datensatz!C$1:AAB$1,0)), "")</f>
        <v/>
      </c>
    </row>
    <row r="456" spans="1:1" x14ac:dyDescent="0.25">
      <c r="A456" t="str">
        <f>IFERROR(INDEX(Datensatz!C$2:AAB$1543, _xlfn.AGGREGATE(15,6,(ROW(Datensatz!C$2:C$1543)-1)/(ISTEXT(INDEX(Datensatz!C$2:AAB$1543,,MATCH("J1", Datensatz!C$1:AAB$1,0)))), ROW('Open Text Field Dienstreisen'!A454)), MATCH("J1", Datensatz!C$1:AAB$1,0)), "")</f>
        <v/>
      </c>
    </row>
    <row r="457" spans="1:1" x14ac:dyDescent="0.25">
      <c r="A457" t="str">
        <f>IFERROR(INDEX(Datensatz!C$2:AAB$1543, _xlfn.AGGREGATE(15,6,(ROW(Datensatz!C$2:C$1543)-1)/(ISTEXT(INDEX(Datensatz!C$2:AAB$1543,,MATCH("J1", Datensatz!C$1:AAB$1,0)))), ROW('Open Text Field Dienstreisen'!A455)), MATCH("J1", Datensatz!C$1:AAB$1,0)), "")</f>
        <v/>
      </c>
    </row>
    <row r="458" spans="1:1" x14ac:dyDescent="0.25">
      <c r="A458" t="str">
        <f>IFERROR(INDEX(Datensatz!C$2:AAB$1543, _xlfn.AGGREGATE(15,6,(ROW(Datensatz!C$2:C$1543)-1)/(ISTEXT(INDEX(Datensatz!C$2:AAB$1543,,MATCH("J1", Datensatz!C$1:AAB$1,0)))), ROW('Open Text Field Dienstreisen'!A456)), MATCH("J1", Datensatz!C$1:AAB$1,0)), "")</f>
        <v/>
      </c>
    </row>
    <row r="459" spans="1:1" x14ac:dyDescent="0.25">
      <c r="A459" t="str">
        <f>IFERROR(INDEX(Datensatz!C$2:AAB$1543, _xlfn.AGGREGATE(15,6,(ROW(Datensatz!C$2:C$1543)-1)/(ISTEXT(INDEX(Datensatz!C$2:AAB$1543,,MATCH("J1", Datensatz!C$1:AAB$1,0)))), ROW('Open Text Field Dienstreisen'!A457)), MATCH("J1", Datensatz!C$1:AAB$1,0)), "")</f>
        <v/>
      </c>
    </row>
    <row r="460" spans="1:1" x14ac:dyDescent="0.25">
      <c r="A460" t="str">
        <f>IFERROR(INDEX(Datensatz!C$2:AAB$1543, _xlfn.AGGREGATE(15,6,(ROW(Datensatz!C$2:C$1543)-1)/(ISTEXT(INDEX(Datensatz!C$2:AAB$1543,,MATCH("J1", Datensatz!C$1:AAB$1,0)))), ROW('Open Text Field Dienstreisen'!A458)), MATCH("J1", Datensatz!C$1:AAB$1,0)), "")</f>
        <v/>
      </c>
    </row>
    <row r="461" spans="1:1" x14ac:dyDescent="0.25">
      <c r="A461" t="str">
        <f>IFERROR(INDEX(Datensatz!C$2:AAB$1543, _xlfn.AGGREGATE(15,6,(ROW(Datensatz!C$2:C$1543)-1)/(ISTEXT(INDEX(Datensatz!C$2:AAB$1543,,MATCH("J1", Datensatz!C$1:AAB$1,0)))), ROW('Open Text Field Dienstreisen'!A459)), MATCH("J1", Datensatz!C$1:AAB$1,0)), "")</f>
        <v/>
      </c>
    </row>
    <row r="462" spans="1:1" x14ac:dyDescent="0.25">
      <c r="A462" t="str">
        <f>IFERROR(INDEX(Datensatz!C$2:AAB$1543, _xlfn.AGGREGATE(15,6,(ROW(Datensatz!C$2:C$1543)-1)/(ISTEXT(INDEX(Datensatz!C$2:AAB$1543,,MATCH("J1", Datensatz!C$1:AAB$1,0)))), ROW('Open Text Field Dienstreisen'!A460)), MATCH("J1", Datensatz!C$1:AAB$1,0)), "")</f>
        <v/>
      </c>
    </row>
    <row r="463" spans="1:1" x14ac:dyDescent="0.25">
      <c r="A463" t="str">
        <f>IFERROR(INDEX(Datensatz!C$2:AAB$1543, _xlfn.AGGREGATE(15,6,(ROW(Datensatz!C$2:C$1543)-1)/(ISTEXT(INDEX(Datensatz!C$2:AAB$1543,,MATCH("J1", Datensatz!C$1:AAB$1,0)))), ROW('Open Text Field Dienstreisen'!A461)), MATCH("J1", Datensatz!C$1:AAB$1,0)), "")</f>
        <v/>
      </c>
    </row>
    <row r="464" spans="1:1" x14ac:dyDescent="0.25">
      <c r="A464" t="str">
        <f>IFERROR(INDEX(Datensatz!C$2:AAB$1543, _xlfn.AGGREGATE(15,6,(ROW(Datensatz!C$2:C$1543)-1)/(ISTEXT(INDEX(Datensatz!C$2:AAB$1543,,MATCH("J1", Datensatz!C$1:AAB$1,0)))), ROW('Open Text Field Dienstreisen'!A462)), MATCH("J1", Datensatz!C$1:AAB$1,0)), "")</f>
        <v/>
      </c>
    </row>
    <row r="465" spans="1:1" x14ac:dyDescent="0.25">
      <c r="A465" t="str">
        <f>IFERROR(INDEX(Datensatz!C$2:AAB$1543, _xlfn.AGGREGATE(15,6,(ROW(Datensatz!C$2:C$1543)-1)/(ISTEXT(INDEX(Datensatz!C$2:AAB$1543,,MATCH("J1", Datensatz!C$1:AAB$1,0)))), ROW('Open Text Field Dienstreisen'!A463)), MATCH("J1", Datensatz!C$1:AAB$1,0)), "")</f>
        <v/>
      </c>
    </row>
    <row r="466" spans="1:1" x14ac:dyDescent="0.25">
      <c r="A466" t="str">
        <f>IFERROR(INDEX(Datensatz!C$2:AAB$1543, _xlfn.AGGREGATE(15,6,(ROW(Datensatz!C$2:C$1543)-1)/(ISTEXT(INDEX(Datensatz!C$2:AAB$1543,,MATCH("J1", Datensatz!C$1:AAB$1,0)))), ROW('Open Text Field Dienstreisen'!A464)), MATCH("J1", Datensatz!C$1:AAB$1,0)), "")</f>
        <v/>
      </c>
    </row>
    <row r="467" spans="1:1" x14ac:dyDescent="0.25">
      <c r="A467" t="str">
        <f>IFERROR(INDEX(Datensatz!C$2:AAB$1543, _xlfn.AGGREGATE(15,6,(ROW(Datensatz!C$2:C$1543)-1)/(ISTEXT(INDEX(Datensatz!C$2:AAB$1543,,MATCH("J1", Datensatz!C$1:AAB$1,0)))), ROW('Open Text Field Dienstreisen'!A465)), MATCH("J1", Datensatz!C$1:AAB$1,0)), "")</f>
        <v/>
      </c>
    </row>
    <row r="468" spans="1:1" x14ac:dyDescent="0.25">
      <c r="A468" t="str">
        <f>IFERROR(INDEX(Datensatz!C$2:AAB$1543, _xlfn.AGGREGATE(15,6,(ROW(Datensatz!C$2:C$1543)-1)/(ISTEXT(INDEX(Datensatz!C$2:AAB$1543,,MATCH("J1", Datensatz!C$1:AAB$1,0)))), ROW('Open Text Field Dienstreisen'!A466)), MATCH("J1", Datensatz!C$1:AAB$1,0)), "")</f>
        <v/>
      </c>
    </row>
    <row r="469" spans="1:1" x14ac:dyDescent="0.25">
      <c r="A469" t="str">
        <f>IFERROR(INDEX(Datensatz!C$2:AAB$1543, _xlfn.AGGREGATE(15,6,(ROW(Datensatz!C$2:C$1543)-1)/(ISTEXT(INDEX(Datensatz!C$2:AAB$1543,,MATCH("J1", Datensatz!C$1:AAB$1,0)))), ROW('Open Text Field Dienstreisen'!A467)), MATCH("J1", Datensatz!C$1:AAB$1,0)), "")</f>
        <v/>
      </c>
    </row>
    <row r="470" spans="1:1" x14ac:dyDescent="0.25">
      <c r="A470" t="str">
        <f>IFERROR(INDEX(Datensatz!C$2:AAB$1543, _xlfn.AGGREGATE(15,6,(ROW(Datensatz!C$2:C$1543)-1)/(ISTEXT(INDEX(Datensatz!C$2:AAB$1543,,MATCH("J1", Datensatz!C$1:AAB$1,0)))), ROW('Open Text Field Dienstreisen'!A468)), MATCH("J1", Datensatz!C$1:AAB$1,0)), "")</f>
        <v/>
      </c>
    </row>
    <row r="471" spans="1:1" x14ac:dyDescent="0.25">
      <c r="A471" t="str">
        <f>IFERROR(INDEX(Datensatz!C$2:AAB$1543, _xlfn.AGGREGATE(15,6,(ROW(Datensatz!C$2:C$1543)-1)/(ISTEXT(INDEX(Datensatz!C$2:AAB$1543,,MATCH("J1", Datensatz!C$1:AAB$1,0)))), ROW('Open Text Field Dienstreisen'!A469)), MATCH("J1", Datensatz!C$1:AAB$1,0)), "")</f>
        <v/>
      </c>
    </row>
    <row r="472" spans="1:1" x14ac:dyDescent="0.25">
      <c r="A472" t="str">
        <f>IFERROR(INDEX(Datensatz!C$2:AAB$1543, _xlfn.AGGREGATE(15,6,(ROW(Datensatz!C$2:C$1543)-1)/(ISTEXT(INDEX(Datensatz!C$2:AAB$1543,,MATCH("J1", Datensatz!C$1:AAB$1,0)))), ROW('Open Text Field Dienstreisen'!A470)), MATCH("J1", Datensatz!C$1:AAB$1,0)), "")</f>
        <v/>
      </c>
    </row>
    <row r="473" spans="1:1" x14ac:dyDescent="0.25">
      <c r="A473" t="str">
        <f>IFERROR(INDEX(Datensatz!C$2:AAB$1543, _xlfn.AGGREGATE(15,6,(ROW(Datensatz!C$2:C$1543)-1)/(ISTEXT(INDEX(Datensatz!C$2:AAB$1543,,MATCH("J1", Datensatz!C$1:AAB$1,0)))), ROW('Open Text Field Dienstreisen'!A471)), MATCH("J1", Datensatz!C$1:AAB$1,0)), "")</f>
        <v/>
      </c>
    </row>
    <row r="474" spans="1:1" x14ac:dyDescent="0.25">
      <c r="A474" t="str">
        <f>IFERROR(INDEX(Datensatz!C$2:AAB$1543, _xlfn.AGGREGATE(15,6,(ROW(Datensatz!C$2:C$1543)-1)/(ISTEXT(INDEX(Datensatz!C$2:AAB$1543,,MATCH("J1", Datensatz!C$1:AAB$1,0)))), ROW('Open Text Field Dienstreisen'!A472)), MATCH("J1", Datensatz!C$1:AAB$1,0)), "")</f>
        <v/>
      </c>
    </row>
    <row r="475" spans="1:1" x14ac:dyDescent="0.25">
      <c r="A475" t="str">
        <f>IFERROR(INDEX(Datensatz!C$2:AAB$1543, _xlfn.AGGREGATE(15,6,(ROW(Datensatz!C$2:C$1543)-1)/(ISTEXT(INDEX(Datensatz!C$2:AAB$1543,,MATCH("J1", Datensatz!C$1:AAB$1,0)))), ROW('Open Text Field Dienstreisen'!A473)), MATCH("J1", Datensatz!C$1:AAB$1,0)), "")</f>
        <v/>
      </c>
    </row>
    <row r="476" spans="1:1" x14ac:dyDescent="0.25">
      <c r="A476" t="str">
        <f>IFERROR(INDEX(Datensatz!C$2:AAB$1543, _xlfn.AGGREGATE(15,6,(ROW(Datensatz!C$2:C$1543)-1)/(ISTEXT(INDEX(Datensatz!C$2:AAB$1543,,MATCH("J1", Datensatz!C$1:AAB$1,0)))), ROW('Open Text Field Dienstreisen'!A474)), MATCH("J1", Datensatz!C$1:AAB$1,0)), "")</f>
        <v/>
      </c>
    </row>
    <row r="477" spans="1:1" x14ac:dyDescent="0.25">
      <c r="A477" t="str">
        <f>IFERROR(INDEX(Datensatz!C$2:AAB$1543, _xlfn.AGGREGATE(15,6,(ROW(Datensatz!C$2:C$1543)-1)/(ISTEXT(INDEX(Datensatz!C$2:AAB$1543,,MATCH("J1", Datensatz!C$1:AAB$1,0)))), ROW('Open Text Field Dienstreisen'!A475)), MATCH("J1", Datensatz!C$1:AAB$1,0)), "")</f>
        <v/>
      </c>
    </row>
    <row r="478" spans="1:1" x14ac:dyDescent="0.25">
      <c r="A478" t="str">
        <f>IFERROR(INDEX(Datensatz!C$2:AAB$1543, _xlfn.AGGREGATE(15,6,(ROW(Datensatz!C$2:C$1543)-1)/(ISTEXT(INDEX(Datensatz!C$2:AAB$1543,,MATCH("J1", Datensatz!C$1:AAB$1,0)))), ROW('Open Text Field Dienstreisen'!A476)), MATCH("J1", Datensatz!C$1:AAB$1,0)), "")</f>
        <v/>
      </c>
    </row>
    <row r="479" spans="1:1" x14ac:dyDescent="0.25">
      <c r="A479" t="str">
        <f>IFERROR(INDEX(Datensatz!C$2:AAB$1543, _xlfn.AGGREGATE(15,6,(ROW(Datensatz!C$2:C$1543)-1)/(ISTEXT(INDEX(Datensatz!C$2:AAB$1543,,MATCH("J1", Datensatz!C$1:AAB$1,0)))), ROW('Open Text Field Dienstreisen'!A477)), MATCH("J1", Datensatz!C$1:AAB$1,0)), "")</f>
        <v/>
      </c>
    </row>
    <row r="480" spans="1:1" x14ac:dyDescent="0.25">
      <c r="A480" t="str">
        <f>IFERROR(INDEX(Datensatz!C$2:AAB$1543, _xlfn.AGGREGATE(15,6,(ROW(Datensatz!C$2:C$1543)-1)/(ISTEXT(INDEX(Datensatz!C$2:AAB$1543,,MATCH("J1", Datensatz!C$1:AAB$1,0)))), ROW('Open Text Field Dienstreisen'!A478)), MATCH("J1", Datensatz!C$1:AAB$1,0)), "")</f>
        <v/>
      </c>
    </row>
    <row r="481" spans="1:1" x14ac:dyDescent="0.25">
      <c r="A481" t="str">
        <f>IFERROR(INDEX(Datensatz!C$2:AAB$1543, _xlfn.AGGREGATE(15,6,(ROW(Datensatz!C$2:C$1543)-1)/(ISTEXT(INDEX(Datensatz!C$2:AAB$1543,,MATCH("J1", Datensatz!C$1:AAB$1,0)))), ROW('Open Text Field Dienstreisen'!A479)), MATCH("J1", Datensatz!C$1:AAB$1,0)), "")</f>
        <v/>
      </c>
    </row>
    <row r="482" spans="1:1" x14ac:dyDescent="0.25">
      <c r="A482" t="str">
        <f>IFERROR(INDEX(Datensatz!C$2:AAB$1543, _xlfn.AGGREGATE(15,6,(ROW(Datensatz!C$2:C$1543)-1)/(ISTEXT(INDEX(Datensatz!C$2:AAB$1543,,MATCH("J1", Datensatz!C$1:AAB$1,0)))), ROW('Open Text Field Dienstreisen'!A480)), MATCH("J1", Datensatz!C$1:AAB$1,0)), "")</f>
        <v/>
      </c>
    </row>
    <row r="483" spans="1:1" x14ac:dyDescent="0.25">
      <c r="A483" t="str">
        <f>IFERROR(INDEX(Datensatz!C$2:AAB$1543, _xlfn.AGGREGATE(15,6,(ROW(Datensatz!C$2:C$1543)-1)/(ISTEXT(INDEX(Datensatz!C$2:AAB$1543,,MATCH("J1", Datensatz!C$1:AAB$1,0)))), ROW('Open Text Field Dienstreisen'!A481)), MATCH("J1", Datensatz!C$1:AAB$1,0)), "")</f>
        <v/>
      </c>
    </row>
    <row r="484" spans="1:1" x14ac:dyDescent="0.25">
      <c r="A484" t="str">
        <f>IFERROR(INDEX(Datensatz!C$2:AAB$1543, _xlfn.AGGREGATE(15,6,(ROW(Datensatz!C$2:C$1543)-1)/(ISTEXT(INDEX(Datensatz!C$2:AAB$1543,,MATCH("J1", Datensatz!C$1:AAB$1,0)))), ROW('Open Text Field Dienstreisen'!A482)), MATCH("J1", Datensatz!C$1:AAB$1,0)), "")</f>
        <v/>
      </c>
    </row>
    <row r="485" spans="1:1" x14ac:dyDescent="0.25">
      <c r="A485" t="str">
        <f>IFERROR(INDEX(Datensatz!C$2:AAB$1543, _xlfn.AGGREGATE(15,6,(ROW(Datensatz!C$2:C$1543)-1)/(ISTEXT(INDEX(Datensatz!C$2:AAB$1543,,MATCH("J1", Datensatz!C$1:AAB$1,0)))), ROW('Open Text Field Dienstreisen'!A483)), MATCH("J1", Datensatz!C$1:AAB$1,0)), "")</f>
        <v/>
      </c>
    </row>
    <row r="486" spans="1:1" x14ac:dyDescent="0.25">
      <c r="A486" t="str">
        <f>IFERROR(INDEX(Datensatz!C$2:AAB$1543, _xlfn.AGGREGATE(15,6,(ROW(Datensatz!C$2:C$1543)-1)/(ISTEXT(INDEX(Datensatz!C$2:AAB$1543,,MATCH("J1", Datensatz!C$1:AAB$1,0)))), ROW('Open Text Field Dienstreisen'!A484)), MATCH("J1", Datensatz!C$1:AAB$1,0)), "")</f>
        <v/>
      </c>
    </row>
    <row r="487" spans="1:1" x14ac:dyDescent="0.25">
      <c r="A487" t="str">
        <f>IFERROR(INDEX(Datensatz!C$2:AAB$1543, _xlfn.AGGREGATE(15,6,(ROW(Datensatz!C$2:C$1543)-1)/(ISTEXT(INDEX(Datensatz!C$2:AAB$1543,,MATCH("J1", Datensatz!C$1:AAB$1,0)))), ROW('Open Text Field Dienstreisen'!A485)), MATCH("J1", Datensatz!C$1:AAB$1,0)), "")</f>
        <v/>
      </c>
    </row>
    <row r="488" spans="1:1" x14ac:dyDescent="0.25">
      <c r="A488" t="str">
        <f>IFERROR(INDEX(Datensatz!C$2:AAB$1543, _xlfn.AGGREGATE(15,6,(ROW(Datensatz!C$2:C$1543)-1)/(ISTEXT(INDEX(Datensatz!C$2:AAB$1543,,MATCH("J1", Datensatz!C$1:AAB$1,0)))), ROW('Open Text Field Dienstreisen'!A486)), MATCH("J1", Datensatz!C$1:AAB$1,0)), "")</f>
        <v/>
      </c>
    </row>
    <row r="489" spans="1:1" x14ac:dyDescent="0.25">
      <c r="A489" t="str">
        <f>IFERROR(INDEX(Datensatz!C$2:AAB$1543, _xlfn.AGGREGATE(15,6,(ROW(Datensatz!C$2:C$1543)-1)/(ISTEXT(INDEX(Datensatz!C$2:AAB$1543,,MATCH("J1", Datensatz!C$1:AAB$1,0)))), ROW('Open Text Field Dienstreisen'!A487)), MATCH("J1", Datensatz!C$1:AAB$1,0)), "")</f>
        <v/>
      </c>
    </row>
    <row r="490" spans="1:1" x14ac:dyDescent="0.25">
      <c r="A490" t="str">
        <f>IFERROR(INDEX(Datensatz!C$2:AAB$1543, _xlfn.AGGREGATE(15,6,(ROW(Datensatz!C$2:C$1543)-1)/(ISTEXT(INDEX(Datensatz!C$2:AAB$1543,,MATCH("J1", Datensatz!C$1:AAB$1,0)))), ROW('Open Text Field Dienstreisen'!A488)), MATCH("J1", Datensatz!C$1:AAB$1,0)), "")</f>
        <v/>
      </c>
    </row>
    <row r="491" spans="1:1" x14ac:dyDescent="0.25">
      <c r="A491" t="str">
        <f>IFERROR(INDEX(Datensatz!C$2:AAB$1543, _xlfn.AGGREGATE(15,6,(ROW(Datensatz!C$2:C$1543)-1)/(ISTEXT(INDEX(Datensatz!C$2:AAB$1543,,MATCH("J1", Datensatz!C$1:AAB$1,0)))), ROW('Open Text Field Dienstreisen'!A489)), MATCH("J1", Datensatz!C$1:AAB$1,0)), "")</f>
        <v/>
      </c>
    </row>
    <row r="492" spans="1:1" x14ac:dyDescent="0.25">
      <c r="A492" t="str">
        <f>IFERROR(INDEX(Datensatz!C$2:AAB$1543, _xlfn.AGGREGATE(15,6,(ROW(Datensatz!C$2:C$1543)-1)/(ISTEXT(INDEX(Datensatz!C$2:AAB$1543,,MATCH("J1", Datensatz!C$1:AAB$1,0)))), ROW('Open Text Field Dienstreisen'!A490)), MATCH("J1", Datensatz!C$1:AAB$1,0)), "")</f>
        <v/>
      </c>
    </row>
    <row r="493" spans="1:1" x14ac:dyDescent="0.25">
      <c r="A493" t="str">
        <f>IFERROR(INDEX(Datensatz!C$2:AAB$1543, _xlfn.AGGREGATE(15,6,(ROW(Datensatz!C$2:C$1543)-1)/(ISTEXT(INDEX(Datensatz!C$2:AAB$1543,,MATCH("J1", Datensatz!C$1:AAB$1,0)))), ROW('Open Text Field Dienstreisen'!A491)), MATCH("J1", Datensatz!C$1:AAB$1,0)), "")</f>
        <v/>
      </c>
    </row>
    <row r="494" spans="1:1" x14ac:dyDescent="0.25">
      <c r="A494" t="str">
        <f>IFERROR(INDEX(Datensatz!C$2:AAB$1543, _xlfn.AGGREGATE(15,6,(ROW(Datensatz!C$2:C$1543)-1)/(ISTEXT(INDEX(Datensatz!C$2:AAB$1543,,MATCH("J1", Datensatz!C$1:AAB$1,0)))), ROW('Open Text Field Dienstreisen'!A492)), MATCH("J1", Datensatz!C$1:AAB$1,0)), "")</f>
        <v/>
      </c>
    </row>
    <row r="495" spans="1:1" x14ac:dyDescent="0.25">
      <c r="A495" t="str">
        <f>IFERROR(INDEX(Datensatz!C$2:AAB$1543, _xlfn.AGGREGATE(15,6,(ROW(Datensatz!C$2:C$1543)-1)/(ISTEXT(INDEX(Datensatz!C$2:AAB$1543,,MATCH("J1", Datensatz!C$1:AAB$1,0)))), ROW('Open Text Field Dienstreisen'!A493)), MATCH("J1", Datensatz!C$1:AAB$1,0)), "")</f>
        <v/>
      </c>
    </row>
    <row r="496" spans="1:1" x14ac:dyDescent="0.25">
      <c r="A496" t="str">
        <f>IFERROR(INDEX(Datensatz!C$2:AAB$1543, _xlfn.AGGREGATE(15,6,(ROW(Datensatz!C$2:C$1543)-1)/(ISTEXT(INDEX(Datensatz!C$2:AAB$1543,,MATCH("J1", Datensatz!C$1:AAB$1,0)))), ROW('Open Text Field Dienstreisen'!A494)), MATCH("J1", Datensatz!C$1:AAB$1,0)), "")</f>
        <v/>
      </c>
    </row>
    <row r="497" spans="1:1" x14ac:dyDescent="0.25">
      <c r="A497" t="str">
        <f>IFERROR(INDEX(Datensatz!C$2:AAB$1543, _xlfn.AGGREGATE(15,6,(ROW(Datensatz!C$2:C$1543)-1)/(ISTEXT(INDEX(Datensatz!C$2:AAB$1543,,MATCH("J1", Datensatz!C$1:AAB$1,0)))), ROW('Open Text Field Dienstreisen'!A495)), MATCH("J1", Datensatz!C$1:AAB$1,0)), "")</f>
        <v/>
      </c>
    </row>
    <row r="498" spans="1:1" x14ac:dyDescent="0.25">
      <c r="A498" t="str">
        <f>IFERROR(INDEX(Datensatz!C$2:AAB$1543, _xlfn.AGGREGATE(15,6,(ROW(Datensatz!C$2:C$1543)-1)/(ISTEXT(INDEX(Datensatz!C$2:AAB$1543,,MATCH("J1", Datensatz!C$1:AAB$1,0)))), ROW('Open Text Field Dienstreisen'!A496)), MATCH("J1", Datensatz!C$1:AAB$1,0)), "")</f>
        <v/>
      </c>
    </row>
    <row r="499" spans="1:1" x14ac:dyDescent="0.25">
      <c r="A499" t="str">
        <f>IFERROR(INDEX(Datensatz!C$2:AAB$1543, _xlfn.AGGREGATE(15,6,(ROW(Datensatz!C$2:C$1543)-1)/(ISTEXT(INDEX(Datensatz!C$2:AAB$1543,,MATCH("J1", Datensatz!C$1:AAB$1,0)))), ROW('Open Text Field Dienstreisen'!A497)), MATCH("J1", Datensatz!C$1:AAB$1,0)), "")</f>
        <v/>
      </c>
    </row>
    <row r="500" spans="1:1" x14ac:dyDescent="0.25">
      <c r="A500" t="str">
        <f>IFERROR(INDEX(Datensatz!C$2:AAB$1543, _xlfn.AGGREGATE(15,6,(ROW(Datensatz!C$2:C$1543)-1)/(ISTEXT(INDEX(Datensatz!C$2:AAB$1543,,MATCH("J1", Datensatz!C$1:AAB$1,0)))), ROW('Open Text Field Dienstreisen'!A498)), MATCH("J1", Datensatz!C$1:AAB$1,0)), "")</f>
        <v/>
      </c>
    </row>
    <row r="501" spans="1:1" x14ac:dyDescent="0.25">
      <c r="A501" t="str">
        <f>IFERROR(INDEX(Datensatz!C$2:AAB$1543, _xlfn.AGGREGATE(15,6,(ROW(Datensatz!C$2:C$1543)-1)/(ISTEXT(INDEX(Datensatz!C$2:AAB$1543,,MATCH("J1", Datensatz!C$1:AAB$1,0)))), ROW('Open Text Field Dienstreisen'!A499)), MATCH("J1", Datensatz!C$1:AAB$1,0)), "")</f>
        <v/>
      </c>
    </row>
    <row r="502" spans="1:1" x14ac:dyDescent="0.25">
      <c r="A502" t="str">
        <f>IFERROR(INDEX(Datensatz!C$2:AAB$1543, _xlfn.AGGREGATE(15,6,(ROW(Datensatz!C$2:C$1543)-1)/(ISTEXT(INDEX(Datensatz!C$2:AAB$1543,,MATCH("J1", Datensatz!C$1:AAB$1,0)))), ROW('Open Text Field Dienstreisen'!A500)), MATCH("J1", Datensatz!C$1:AAB$1,0)), "")</f>
        <v/>
      </c>
    </row>
    <row r="503" spans="1:1" x14ac:dyDescent="0.25">
      <c r="A503" t="str">
        <f>IFERROR(INDEX(Datensatz!C$2:AAB$1543, _xlfn.AGGREGATE(15,6,(ROW(Datensatz!C$2:C$1543)-1)/(ISTEXT(INDEX(Datensatz!C$2:AAB$1543,,MATCH("J1", Datensatz!C$1:AAB$1,0)))), ROW('Open Text Field Dienstreisen'!A501)), MATCH("J1", Datensatz!C$1:AAB$1,0)), "")</f>
        <v/>
      </c>
    </row>
    <row r="504" spans="1:1" x14ac:dyDescent="0.25">
      <c r="A504" t="str">
        <f>IFERROR(INDEX(Datensatz!C$2:AAB$1543, _xlfn.AGGREGATE(15,6,(ROW(Datensatz!C$2:C$1543)-1)/(ISTEXT(INDEX(Datensatz!C$2:AAB$1543,,MATCH("J1", Datensatz!C$1:AAB$1,0)))), ROW('Open Text Field Dienstreisen'!A502)), MATCH("J1", Datensatz!C$1:AAB$1,0)), "")</f>
        <v/>
      </c>
    </row>
    <row r="505" spans="1:1" x14ac:dyDescent="0.25">
      <c r="A505" t="str">
        <f>IFERROR(INDEX(Datensatz!C$2:AAB$1543, _xlfn.AGGREGATE(15,6,(ROW(Datensatz!C$2:C$1543)-1)/(ISTEXT(INDEX(Datensatz!C$2:AAB$1543,,MATCH("J1", Datensatz!C$1:AAB$1,0)))), ROW('Open Text Field Dienstreisen'!A503)), MATCH("J1", Datensatz!C$1:AAB$1,0)), "")</f>
        <v/>
      </c>
    </row>
    <row r="506" spans="1:1" x14ac:dyDescent="0.25">
      <c r="A506" t="str">
        <f>IFERROR(INDEX(Datensatz!C$2:AAB$1543, _xlfn.AGGREGATE(15,6,(ROW(Datensatz!C$2:C$1543)-1)/(ISTEXT(INDEX(Datensatz!C$2:AAB$1543,,MATCH("J1", Datensatz!C$1:AAB$1,0)))), ROW('Open Text Field Dienstreisen'!A504)), MATCH("J1", Datensatz!C$1:AAB$1,0)), "")</f>
        <v/>
      </c>
    </row>
    <row r="507" spans="1:1" x14ac:dyDescent="0.25">
      <c r="A507" t="str">
        <f>IFERROR(INDEX(Datensatz!C$2:AAB$1543, _xlfn.AGGREGATE(15,6,(ROW(Datensatz!C$2:C$1543)-1)/(ISTEXT(INDEX(Datensatz!C$2:AAB$1543,,MATCH("J1", Datensatz!C$1:AAB$1,0)))), ROW('Open Text Field Dienstreisen'!A505)), MATCH("J1", Datensatz!C$1:AAB$1,0)), "")</f>
        <v/>
      </c>
    </row>
    <row r="508" spans="1:1" x14ac:dyDescent="0.25">
      <c r="A508" t="str">
        <f>IFERROR(INDEX(Datensatz!C$2:AAB$1543, _xlfn.AGGREGATE(15,6,(ROW(Datensatz!C$2:C$1543)-1)/(ISTEXT(INDEX(Datensatz!C$2:AAB$1543,,MATCH("J1", Datensatz!C$1:AAB$1,0)))), ROW('Open Text Field Dienstreisen'!A506)), MATCH("J1", Datensatz!C$1:AAB$1,0)), "")</f>
        <v/>
      </c>
    </row>
    <row r="509" spans="1:1" x14ac:dyDescent="0.25">
      <c r="A509" t="str">
        <f>IFERROR(INDEX(Datensatz!C$2:AAB$1543, _xlfn.AGGREGATE(15,6,(ROW(Datensatz!C$2:C$1543)-1)/(ISTEXT(INDEX(Datensatz!C$2:AAB$1543,,MATCH("J1", Datensatz!C$1:AAB$1,0)))), ROW('Open Text Field Dienstreisen'!A507)), MATCH("J1", Datensatz!C$1:AAB$1,0)), "")</f>
        <v/>
      </c>
    </row>
    <row r="510" spans="1:1" x14ac:dyDescent="0.25">
      <c r="A510" t="str">
        <f>IFERROR(INDEX(Datensatz!C$2:AAB$1543, _xlfn.AGGREGATE(15,6,(ROW(Datensatz!C$2:C$1543)-1)/(ISTEXT(INDEX(Datensatz!C$2:AAB$1543,,MATCH("J1", Datensatz!C$1:AAB$1,0)))), ROW('Open Text Field Dienstreisen'!A508)), MATCH("J1", Datensatz!C$1:AAB$1,0)), "")</f>
        <v/>
      </c>
    </row>
    <row r="511" spans="1:1" x14ac:dyDescent="0.25">
      <c r="A511" t="str">
        <f>IFERROR(INDEX(Datensatz!C$2:AAB$1543, _xlfn.AGGREGATE(15,6,(ROW(Datensatz!C$2:C$1543)-1)/(ISTEXT(INDEX(Datensatz!C$2:AAB$1543,,MATCH("J1", Datensatz!C$1:AAB$1,0)))), ROW('Open Text Field Dienstreisen'!A509)), MATCH("J1", Datensatz!C$1:AAB$1,0)), "")</f>
        <v/>
      </c>
    </row>
    <row r="512" spans="1:1" x14ac:dyDescent="0.25">
      <c r="A512" t="str">
        <f>IFERROR(INDEX(Datensatz!C$2:AAB$1543, _xlfn.AGGREGATE(15,6,(ROW(Datensatz!C$2:C$1543)-1)/(ISTEXT(INDEX(Datensatz!C$2:AAB$1543,,MATCH("J1", Datensatz!C$1:AAB$1,0)))), ROW('Open Text Field Dienstreisen'!A510)), MATCH("J1", Datensatz!C$1:AAB$1,0)), "")</f>
        <v/>
      </c>
    </row>
    <row r="513" spans="1:1" x14ac:dyDescent="0.25">
      <c r="A513" t="str">
        <f>IFERROR(INDEX(Datensatz!C$2:AAB$1543, _xlfn.AGGREGATE(15,6,(ROW(Datensatz!C$2:C$1543)-1)/(ISTEXT(INDEX(Datensatz!C$2:AAB$1543,,MATCH("J1", Datensatz!C$1:AAB$1,0)))), ROW('Open Text Field Dienstreisen'!A511)), MATCH("J1", Datensatz!C$1:AAB$1,0)), "")</f>
        <v/>
      </c>
    </row>
    <row r="514" spans="1:1" x14ac:dyDescent="0.25">
      <c r="A514" t="str">
        <f>IFERROR(INDEX(Datensatz!C$2:AAB$1543, _xlfn.AGGREGATE(15,6,(ROW(Datensatz!C$2:C$1543)-1)/(ISTEXT(INDEX(Datensatz!C$2:AAB$1543,,MATCH("J1", Datensatz!C$1:AAB$1,0)))), ROW('Open Text Field Dienstreisen'!A512)), MATCH("J1", Datensatz!C$1:AAB$1,0)), "")</f>
        <v/>
      </c>
    </row>
    <row r="515" spans="1:1" x14ac:dyDescent="0.25">
      <c r="A515" t="str">
        <f>IFERROR(INDEX(Datensatz!C$2:AAB$1543, _xlfn.AGGREGATE(15,6,(ROW(Datensatz!C$2:C$1543)-1)/(ISTEXT(INDEX(Datensatz!C$2:AAB$1543,,MATCH("J1", Datensatz!C$1:AAB$1,0)))), ROW('Open Text Field Dienstreisen'!A513)), MATCH("J1", Datensatz!C$1:AAB$1,0)), "")</f>
        <v/>
      </c>
    </row>
    <row r="516" spans="1:1" x14ac:dyDescent="0.25">
      <c r="A516" t="str">
        <f>IFERROR(INDEX(Datensatz!C$2:AAB$1543, _xlfn.AGGREGATE(15,6,(ROW(Datensatz!C$2:C$1543)-1)/(ISTEXT(INDEX(Datensatz!C$2:AAB$1543,,MATCH("J1", Datensatz!C$1:AAB$1,0)))), ROW('Open Text Field Dienstreisen'!A514)), MATCH("J1", Datensatz!C$1:AAB$1,0)), "")</f>
        <v/>
      </c>
    </row>
    <row r="517" spans="1:1" x14ac:dyDescent="0.25">
      <c r="A517" t="str">
        <f>IFERROR(INDEX(Datensatz!C$2:AAB$1543, _xlfn.AGGREGATE(15,6,(ROW(Datensatz!C$2:C$1543)-1)/(ISTEXT(INDEX(Datensatz!C$2:AAB$1543,,MATCH("J1", Datensatz!C$1:AAB$1,0)))), ROW('Open Text Field Dienstreisen'!A515)), MATCH("J1", Datensatz!C$1:AAB$1,0)), "")</f>
        <v/>
      </c>
    </row>
    <row r="518" spans="1:1" x14ac:dyDescent="0.25">
      <c r="A518" t="str">
        <f>IFERROR(INDEX(Datensatz!C$2:AAB$1543, _xlfn.AGGREGATE(15,6,(ROW(Datensatz!C$2:C$1543)-1)/(ISTEXT(INDEX(Datensatz!C$2:AAB$1543,,MATCH("J1", Datensatz!C$1:AAB$1,0)))), ROW('Open Text Field Dienstreisen'!A516)), MATCH("J1", Datensatz!C$1:AAB$1,0)), "")</f>
        <v/>
      </c>
    </row>
    <row r="519" spans="1:1" x14ac:dyDescent="0.25">
      <c r="A519" t="str">
        <f>IFERROR(INDEX(Datensatz!C$2:AAB$1543, _xlfn.AGGREGATE(15,6,(ROW(Datensatz!C$2:C$1543)-1)/(ISTEXT(INDEX(Datensatz!C$2:AAB$1543,,MATCH("J1", Datensatz!C$1:AAB$1,0)))), ROW('Open Text Field Dienstreisen'!A517)), MATCH("J1", Datensatz!C$1:AAB$1,0)), "")</f>
        <v/>
      </c>
    </row>
    <row r="520" spans="1:1" x14ac:dyDescent="0.25">
      <c r="A520" t="str">
        <f>IFERROR(INDEX(Datensatz!C$2:AAB$1543, _xlfn.AGGREGATE(15,6,(ROW(Datensatz!C$2:C$1543)-1)/(ISTEXT(INDEX(Datensatz!C$2:AAB$1543,,MATCH("J1", Datensatz!C$1:AAB$1,0)))), ROW('Open Text Field Dienstreisen'!A518)), MATCH("J1", Datensatz!C$1:AAB$1,0)), "")</f>
        <v/>
      </c>
    </row>
    <row r="521" spans="1:1" x14ac:dyDescent="0.25">
      <c r="A521" t="str">
        <f>IFERROR(INDEX(Datensatz!C$2:AAB$1543, _xlfn.AGGREGATE(15,6,(ROW(Datensatz!C$2:C$1543)-1)/(ISTEXT(INDEX(Datensatz!C$2:AAB$1543,,MATCH("J1", Datensatz!C$1:AAB$1,0)))), ROW('Open Text Field Dienstreisen'!A519)), MATCH("J1", Datensatz!C$1:AAB$1,0)), "")</f>
        <v/>
      </c>
    </row>
    <row r="522" spans="1:1" x14ac:dyDescent="0.25">
      <c r="A522" t="str">
        <f>IFERROR(INDEX(Datensatz!C$2:AAB$1543, _xlfn.AGGREGATE(15,6,(ROW(Datensatz!C$2:C$1543)-1)/(ISTEXT(INDEX(Datensatz!C$2:AAB$1543,,MATCH("J1", Datensatz!C$1:AAB$1,0)))), ROW('Open Text Field Dienstreisen'!A520)), MATCH("J1", Datensatz!C$1:AAB$1,0)), "")</f>
        <v/>
      </c>
    </row>
    <row r="523" spans="1:1" x14ac:dyDescent="0.25">
      <c r="A523" t="str">
        <f>IFERROR(INDEX(Datensatz!C$2:AAB$1543, _xlfn.AGGREGATE(15,6,(ROW(Datensatz!C$2:C$1543)-1)/(ISTEXT(INDEX(Datensatz!C$2:AAB$1543,,MATCH("J1", Datensatz!C$1:AAB$1,0)))), ROW('Open Text Field Dienstreisen'!A521)), MATCH("J1", Datensatz!C$1:AAB$1,0)), "")</f>
        <v/>
      </c>
    </row>
    <row r="524" spans="1:1" x14ac:dyDescent="0.25">
      <c r="A524" t="str">
        <f>IFERROR(INDEX(Datensatz!C$2:AAB$1543, _xlfn.AGGREGATE(15,6,(ROW(Datensatz!C$2:C$1543)-1)/(ISTEXT(INDEX(Datensatz!C$2:AAB$1543,,MATCH("J1", Datensatz!C$1:AAB$1,0)))), ROW('Open Text Field Dienstreisen'!A522)), MATCH("J1", Datensatz!C$1:AAB$1,0)), "")</f>
        <v/>
      </c>
    </row>
    <row r="525" spans="1:1" x14ac:dyDescent="0.25">
      <c r="A525" t="str">
        <f>IFERROR(INDEX(Datensatz!C$2:AAB$1543, _xlfn.AGGREGATE(15,6,(ROW(Datensatz!C$2:C$1543)-1)/(ISTEXT(INDEX(Datensatz!C$2:AAB$1543,,MATCH("J1", Datensatz!C$1:AAB$1,0)))), ROW('Open Text Field Dienstreisen'!A523)), MATCH("J1", Datensatz!C$1:AAB$1,0)), "")</f>
        <v/>
      </c>
    </row>
    <row r="526" spans="1:1" x14ac:dyDescent="0.25">
      <c r="A526" t="str">
        <f>IFERROR(INDEX(Datensatz!C$2:AAB$1543, _xlfn.AGGREGATE(15,6,(ROW(Datensatz!C$2:C$1543)-1)/(ISTEXT(INDEX(Datensatz!C$2:AAB$1543,,MATCH("J1", Datensatz!C$1:AAB$1,0)))), ROW('Open Text Field Dienstreisen'!A524)), MATCH("J1", Datensatz!C$1:AAB$1,0)), "")</f>
        <v/>
      </c>
    </row>
    <row r="527" spans="1:1" x14ac:dyDescent="0.25">
      <c r="A527" t="str">
        <f>IFERROR(INDEX(Datensatz!C$2:AAB$1543, _xlfn.AGGREGATE(15,6,(ROW(Datensatz!C$2:C$1543)-1)/(ISTEXT(INDEX(Datensatz!C$2:AAB$1543,,MATCH("J1", Datensatz!C$1:AAB$1,0)))), ROW('Open Text Field Dienstreisen'!A525)), MATCH("J1", Datensatz!C$1:AAB$1,0)), "")</f>
        <v/>
      </c>
    </row>
    <row r="528" spans="1:1" x14ac:dyDescent="0.25">
      <c r="A528" t="str">
        <f>IFERROR(INDEX(Datensatz!C$2:AAB$1543, _xlfn.AGGREGATE(15,6,(ROW(Datensatz!C$2:C$1543)-1)/(ISTEXT(INDEX(Datensatz!C$2:AAB$1543,,MATCH("J1", Datensatz!C$1:AAB$1,0)))), ROW('Open Text Field Dienstreisen'!A526)), MATCH("J1", Datensatz!C$1:AAB$1,0)), "")</f>
        <v/>
      </c>
    </row>
    <row r="529" spans="1:1" x14ac:dyDescent="0.25">
      <c r="A529" t="str">
        <f>IFERROR(INDEX(Datensatz!C$2:AAB$1543, _xlfn.AGGREGATE(15,6,(ROW(Datensatz!C$2:C$1543)-1)/(ISTEXT(INDEX(Datensatz!C$2:AAB$1543,,MATCH("J1", Datensatz!C$1:AAB$1,0)))), ROW('Open Text Field Dienstreisen'!A527)), MATCH("J1", Datensatz!C$1:AAB$1,0)), "")</f>
        <v/>
      </c>
    </row>
    <row r="530" spans="1:1" x14ac:dyDescent="0.25">
      <c r="A530" t="str">
        <f>IFERROR(INDEX(Datensatz!C$2:AAB$1543, _xlfn.AGGREGATE(15,6,(ROW(Datensatz!C$2:C$1543)-1)/(ISTEXT(INDEX(Datensatz!C$2:AAB$1543,,MATCH("J1", Datensatz!C$1:AAB$1,0)))), ROW('Open Text Field Dienstreisen'!A528)), MATCH("J1", Datensatz!C$1:AAB$1,0)), "")</f>
        <v/>
      </c>
    </row>
    <row r="531" spans="1:1" x14ac:dyDescent="0.25">
      <c r="A531" t="str">
        <f>IFERROR(INDEX(Datensatz!C$2:AAB$1543, _xlfn.AGGREGATE(15,6,(ROW(Datensatz!C$2:C$1543)-1)/(ISTEXT(INDEX(Datensatz!C$2:AAB$1543,,MATCH("J1", Datensatz!C$1:AAB$1,0)))), ROW('Open Text Field Dienstreisen'!A529)), MATCH("J1", Datensatz!C$1:AAB$1,0)), "")</f>
        <v/>
      </c>
    </row>
    <row r="532" spans="1:1" x14ac:dyDescent="0.25">
      <c r="A532" t="str">
        <f>IFERROR(INDEX(Datensatz!C$2:AAB$1543, _xlfn.AGGREGATE(15,6,(ROW(Datensatz!C$2:C$1543)-1)/(ISTEXT(INDEX(Datensatz!C$2:AAB$1543,,MATCH("J1", Datensatz!C$1:AAB$1,0)))), ROW('Open Text Field Dienstreisen'!A530)), MATCH("J1", Datensatz!C$1:AAB$1,0)), "")</f>
        <v/>
      </c>
    </row>
    <row r="533" spans="1:1" x14ac:dyDescent="0.25">
      <c r="A533" t="str">
        <f>IFERROR(INDEX(Datensatz!C$2:AAB$1543, _xlfn.AGGREGATE(15,6,(ROW(Datensatz!C$2:C$1543)-1)/(ISTEXT(INDEX(Datensatz!C$2:AAB$1543,,MATCH("J1", Datensatz!C$1:AAB$1,0)))), ROW('Open Text Field Dienstreisen'!A531)), MATCH("J1", Datensatz!C$1:AAB$1,0)), "")</f>
        <v/>
      </c>
    </row>
    <row r="534" spans="1:1" x14ac:dyDescent="0.25">
      <c r="A534" t="str">
        <f>IFERROR(INDEX(Datensatz!C$2:AAB$1543, _xlfn.AGGREGATE(15,6,(ROW(Datensatz!C$2:C$1543)-1)/(ISTEXT(INDEX(Datensatz!C$2:AAB$1543,,MATCH("J1", Datensatz!C$1:AAB$1,0)))), ROW('Open Text Field Dienstreisen'!A532)), MATCH("J1", Datensatz!C$1:AAB$1,0)), "")</f>
        <v/>
      </c>
    </row>
    <row r="535" spans="1:1" x14ac:dyDescent="0.25">
      <c r="A535" t="str">
        <f>IFERROR(INDEX(Datensatz!C$2:AAB$1543, _xlfn.AGGREGATE(15,6,(ROW(Datensatz!C$2:C$1543)-1)/(ISTEXT(INDEX(Datensatz!C$2:AAB$1543,,MATCH("J1", Datensatz!C$1:AAB$1,0)))), ROW('Open Text Field Dienstreisen'!A533)), MATCH("J1", Datensatz!C$1:AAB$1,0)), "")</f>
        <v/>
      </c>
    </row>
    <row r="536" spans="1:1" x14ac:dyDescent="0.25">
      <c r="A536" t="str">
        <f>IFERROR(INDEX(Datensatz!C$2:AAB$1543, _xlfn.AGGREGATE(15,6,(ROW(Datensatz!C$2:C$1543)-1)/(ISTEXT(INDEX(Datensatz!C$2:AAB$1543,,MATCH("J1", Datensatz!C$1:AAB$1,0)))), ROW('Open Text Field Dienstreisen'!A534)), MATCH("J1", Datensatz!C$1:AAB$1,0)), "")</f>
        <v/>
      </c>
    </row>
    <row r="537" spans="1:1" x14ac:dyDescent="0.25">
      <c r="A537" t="str">
        <f>IFERROR(INDEX(Datensatz!C$2:AAB$1543, _xlfn.AGGREGATE(15,6,(ROW(Datensatz!C$2:C$1543)-1)/(ISTEXT(INDEX(Datensatz!C$2:AAB$1543,,MATCH("J1", Datensatz!C$1:AAB$1,0)))), ROW('Open Text Field Dienstreisen'!A535)), MATCH("J1", Datensatz!C$1:AAB$1,0)), "")</f>
        <v/>
      </c>
    </row>
    <row r="538" spans="1:1" x14ac:dyDescent="0.25">
      <c r="A538" t="str">
        <f>IFERROR(INDEX(Datensatz!C$2:AAB$1543, _xlfn.AGGREGATE(15,6,(ROW(Datensatz!C$2:C$1543)-1)/(ISTEXT(INDEX(Datensatz!C$2:AAB$1543,,MATCH("J1", Datensatz!C$1:AAB$1,0)))), ROW('Open Text Field Dienstreisen'!A536)), MATCH("J1", Datensatz!C$1:AAB$1,0)), "")</f>
        <v/>
      </c>
    </row>
    <row r="539" spans="1:1" x14ac:dyDescent="0.25">
      <c r="A539" t="str">
        <f>IFERROR(INDEX(Datensatz!C$2:AAB$1543, _xlfn.AGGREGATE(15,6,(ROW(Datensatz!C$2:C$1543)-1)/(ISTEXT(INDEX(Datensatz!C$2:AAB$1543,,MATCH("J1", Datensatz!C$1:AAB$1,0)))), ROW('Open Text Field Dienstreisen'!A537)), MATCH("J1", Datensatz!C$1:AAB$1,0)), "")</f>
        <v/>
      </c>
    </row>
    <row r="540" spans="1:1" x14ac:dyDescent="0.25">
      <c r="A540" t="str">
        <f>IFERROR(INDEX(Datensatz!C$2:AAB$1543, _xlfn.AGGREGATE(15,6,(ROW(Datensatz!C$2:C$1543)-1)/(ISTEXT(INDEX(Datensatz!C$2:AAB$1543,,MATCH("J1", Datensatz!C$1:AAB$1,0)))), ROW('Open Text Field Dienstreisen'!A538)), MATCH("J1", Datensatz!C$1:AAB$1,0)), "")</f>
        <v/>
      </c>
    </row>
    <row r="541" spans="1:1" x14ac:dyDescent="0.25">
      <c r="A541" t="str">
        <f>IFERROR(INDEX(Datensatz!C$2:AAB$1543, _xlfn.AGGREGATE(15,6,(ROW(Datensatz!C$2:C$1543)-1)/(ISTEXT(INDEX(Datensatz!C$2:AAB$1543,,MATCH("J1", Datensatz!C$1:AAB$1,0)))), ROW('Open Text Field Dienstreisen'!A539)), MATCH("J1", Datensatz!C$1:AAB$1,0)), "")</f>
        <v/>
      </c>
    </row>
    <row r="542" spans="1:1" x14ac:dyDescent="0.25">
      <c r="A542" t="str">
        <f>IFERROR(INDEX(Datensatz!C$2:AAB$1543, _xlfn.AGGREGATE(15,6,(ROW(Datensatz!C$2:C$1543)-1)/(ISTEXT(INDEX(Datensatz!C$2:AAB$1543,,MATCH("J1", Datensatz!C$1:AAB$1,0)))), ROW('Open Text Field Dienstreisen'!A540)), MATCH("J1", Datensatz!C$1:AAB$1,0)), "")</f>
        <v/>
      </c>
    </row>
    <row r="543" spans="1:1" x14ac:dyDescent="0.25">
      <c r="A543" t="str">
        <f>IFERROR(INDEX(Datensatz!C$2:AAB$1543, _xlfn.AGGREGATE(15,6,(ROW(Datensatz!C$2:C$1543)-1)/(ISTEXT(INDEX(Datensatz!C$2:AAB$1543,,MATCH("J1", Datensatz!C$1:AAB$1,0)))), ROW('Open Text Field Dienstreisen'!A541)), MATCH("J1", Datensatz!C$1:AAB$1,0)), "")</f>
        <v/>
      </c>
    </row>
    <row r="544" spans="1:1" x14ac:dyDescent="0.25">
      <c r="A544" t="str">
        <f>IFERROR(INDEX(Datensatz!C$2:AAB$1543, _xlfn.AGGREGATE(15,6,(ROW(Datensatz!C$2:C$1543)-1)/(ISTEXT(INDEX(Datensatz!C$2:AAB$1543,,MATCH("J1", Datensatz!C$1:AAB$1,0)))), ROW('Open Text Field Dienstreisen'!A542)), MATCH("J1", Datensatz!C$1:AAB$1,0)), "")</f>
        <v/>
      </c>
    </row>
    <row r="545" spans="1:1" x14ac:dyDescent="0.25">
      <c r="A545" t="str">
        <f>IFERROR(INDEX(Datensatz!C$2:AAB$1543, _xlfn.AGGREGATE(15,6,(ROW(Datensatz!C$2:C$1543)-1)/(ISTEXT(INDEX(Datensatz!C$2:AAB$1543,,MATCH("J1", Datensatz!C$1:AAB$1,0)))), ROW('Open Text Field Dienstreisen'!A543)), MATCH("J1", Datensatz!C$1:AAB$1,0)), "")</f>
        <v/>
      </c>
    </row>
    <row r="546" spans="1:1" x14ac:dyDescent="0.25">
      <c r="A546" t="str">
        <f>IFERROR(INDEX(Datensatz!C$2:AAB$1543, _xlfn.AGGREGATE(15,6,(ROW(Datensatz!C$2:C$1543)-1)/(ISTEXT(INDEX(Datensatz!C$2:AAB$1543,,MATCH("J1", Datensatz!C$1:AAB$1,0)))), ROW('Open Text Field Dienstreisen'!A544)), MATCH("J1", Datensatz!C$1:AAB$1,0)), "")</f>
        <v/>
      </c>
    </row>
    <row r="547" spans="1:1" x14ac:dyDescent="0.25">
      <c r="A547" t="str">
        <f>IFERROR(INDEX(Datensatz!C$2:AAB$1543, _xlfn.AGGREGATE(15,6,(ROW(Datensatz!C$2:C$1543)-1)/(ISTEXT(INDEX(Datensatz!C$2:AAB$1543,,MATCH("J1", Datensatz!C$1:AAB$1,0)))), ROW('Open Text Field Dienstreisen'!A545)), MATCH("J1", Datensatz!C$1:AAB$1,0)), "")</f>
        <v/>
      </c>
    </row>
    <row r="548" spans="1:1" x14ac:dyDescent="0.25">
      <c r="A548" t="str">
        <f>IFERROR(INDEX(Datensatz!C$2:AAB$1543, _xlfn.AGGREGATE(15,6,(ROW(Datensatz!C$2:C$1543)-1)/(ISTEXT(INDEX(Datensatz!C$2:AAB$1543,,MATCH("J1", Datensatz!C$1:AAB$1,0)))), ROW('Open Text Field Dienstreisen'!A546)), MATCH("J1", Datensatz!C$1:AAB$1,0)), "")</f>
        <v/>
      </c>
    </row>
    <row r="549" spans="1:1" x14ac:dyDescent="0.25">
      <c r="A549" t="str">
        <f>IFERROR(INDEX(Datensatz!C$2:AAB$1543, _xlfn.AGGREGATE(15,6,(ROW(Datensatz!C$2:C$1543)-1)/(ISTEXT(INDEX(Datensatz!C$2:AAB$1543,,MATCH("J1", Datensatz!C$1:AAB$1,0)))), ROW('Open Text Field Dienstreisen'!A547)), MATCH("J1", Datensatz!C$1:AAB$1,0)), "")</f>
        <v/>
      </c>
    </row>
    <row r="550" spans="1:1" x14ac:dyDescent="0.25">
      <c r="A550" t="str">
        <f>IFERROR(INDEX(Datensatz!C$2:AAB$1543, _xlfn.AGGREGATE(15,6,(ROW(Datensatz!C$2:C$1543)-1)/(ISTEXT(INDEX(Datensatz!C$2:AAB$1543,,MATCH("J1", Datensatz!C$1:AAB$1,0)))), ROW('Open Text Field Dienstreisen'!A548)), MATCH("J1", Datensatz!C$1:AAB$1,0)), "")</f>
        <v/>
      </c>
    </row>
    <row r="551" spans="1:1" x14ac:dyDescent="0.25">
      <c r="A551" t="str">
        <f>IFERROR(INDEX(Datensatz!C$2:AAB$1543, _xlfn.AGGREGATE(15,6,(ROW(Datensatz!C$2:C$1543)-1)/(ISTEXT(INDEX(Datensatz!C$2:AAB$1543,,MATCH("J1", Datensatz!C$1:AAB$1,0)))), ROW('Open Text Field Dienstreisen'!A549)), MATCH("J1", Datensatz!C$1:AAB$1,0)), "")</f>
        <v/>
      </c>
    </row>
    <row r="552" spans="1:1" x14ac:dyDescent="0.25">
      <c r="A552" t="str">
        <f>IFERROR(INDEX(Datensatz!C$2:AAB$1543, _xlfn.AGGREGATE(15,6,(ROW(Datensatz!C$2:C$1543)-1)/(ISTEXT(INDEX(Datensatz!C$2:AAB$1543,,MATCH("J1", Datensatz!C$1:AAB$1,0)))), ROW('Open Text Field Dienstreisen'!A550)), MATCH("J1", Datensatz!C$1:AAB$1,0)), "")</f>
        <v/>
      </c>
    </row>
    <row r="553" spans="1:1" x14ac:dyDescent="0.25">
      <c r="A553" t="str">
        <f>IFERROR(INDEX(Datensatz!C$2:AAB$1543, _xlfn.AGGREGATE(15,6,(ROW(Datensatz!C$2:C$1543)-1)/(ISTEXT(INDEX(Datensatz!C$2:AAB$1543,,MATCH("J1", Datensatz!C$1:AAB$1,0)))), ROW('Open Text Field Dienstreisen'!A551)), MATCH("J1", Datensatz!C$1:AAB$1,0)), "")</f>
        <v/>
      </c>
    </row>
    <row r="554" spans="1:1" x14ac:dyDescent="0.25">
      <c r="A554" t="str">
        <f>IFERROR(INDEX(Datensatz!C$2:AAB$1543, _xlfn.AGGREGATE(15,6,(ROW(Datensatz!C$2:C$1543)-1)/(ISTEXT(INDEX(Datensatz!C$2:AAB$1543,,MATCH("J1", Datensatz!C$1:AAB$1,0)))), ROW('Open Text Field Dienstreisen'!A552)), MATCH("J1", Datensatz!C$1:AAB$1,0)), "")</f>
        <v/>
      </c>
    </row>
    <row r="555" spans="1:1" x14ac:dyDescent="0.25">
      <c r="A555" t="str">
        <f>IFERROR(INDEX(Datensatz!C$2:AAB$1543, _xlfn.AGGREGATE(15,6,(ROW(Datensatz!C$2:C$1543)-1)/(ISTEXT(INDEX(Datensatz!C$2:AAB$1543,,MATCH("J1", Datensatz!C$1:AAB$1,0)))), ROW('Open Text Field Dienstreisen'!A553)), MATCH("J1", Datensatz!C$1:AAB$1,0)), "")</f>
        <v/>
      </c>
    </row>
    <row r="556" spans="1:1" x14ac:dyDescent="0.25">
      <c r="A556" t="str">
        <f>IFERROR(INDEX(Datensatz!C$2:AAB$1543, _xlfn.AGGREGATE(15,6,(ROW(Datensatz!C$2:C$1543)-1)/(ISTEXT(INDEX(Datensatz!C$2:AAB$1543,,MATCH("J1", Datensatz!C$1:AAB$1,0)))), ROW('Open Text Field Dienstreisen'!A554)), MATCH("J1", Datensatz!C$1:AAB$1,0)), "")</f>
        <v/>
      </c>
    </row>
    <row r="557" spans="1:1" x14ac:dyDescent="0.25">
      <c r="A557" t="str">
        <f>IFERROR(INDEX(Datensatz!C$2:AAB$1543, _xlfn.AGGREGATE(15,6,(ROW(Datensatz!C$2:C$1543)-1)/(ISTEXT(INDEX(Datensatz!C$2:AAB$1543,,MATCH("J1", Datensatz!C$1:AAB$1,0)))), ROW('Open Text Field Dienstreisen'!A555)), MATCH("J1", Datensatz!C$1:AAB$1,0)), "")</f>
        <v/>
      </c>
    </row>
    <row r="558" spans="1:1" x14ac:dyDescent="0.25">
      <c r="A558" t="str">
        <f>IFERROR(INDEX(Datensatz!C$2:AAB$1543, _xlfn.AGGREGATE(15,6,(ROW(Datensatz!C$2:C$1543)-1)/(ISTEXT(INDEX(Datensatz!C$2:AAB$1543,,MATCH("J1", Datensatz!C$1:AAB$1,0)))), ROW('Open Text Field Dienstreisen'!A556)), MATCH("J1", Datensatz!C$1:AAB$1,0)), "")</f>
        <v/>
      </c>
    </row>
    <row r="559" spans="1:1" x14ac:dyDescent="0.25">
      <c r="A559" t="str">
        <f>IFERROR(INDEX(Datensatz!C$2:AAB$1543, _xlfn.AGGREGATE(15,6,(ROW(Datensatz!C$2:C$1543)-1)/(ISTEXT(INDEX(Datensatz!C$2:AAB$1543,,MATCH("J1", Datensatz!C$1:AAB$1,0)))), ROW('Open Text Field Dienstreisen'!A557)), MATCH("J1", Datensatz!C$1:AAB$1,0)), "")</f>
        <v/>
      </c>
    </row>
    <row r="560" spans="1:1" x14ac:dyDescent="0.25">
      <c r="A560" t="str">
        <f>IFERROR(INDEX(Datensatz!C$2:AAB$1543, _xlfn.AGGREGATE(15,6,(ROW(Datensatz!C$2:C$1543)-1)/(ISTEXT(INDEX(Datensatz!C$2:AAB$1543,,MATCH("J1", Datensatz!C$1:AAB$1,0)))), ROW('Open Text Field Dienstreisen'!A558)), MATCH("J1", Datensatz!C$1:AAB$1,0)), "")</f>
        <v/>
      </c>
    </row>
    <row r="561" spans="1:1" x14ac:dyDescent="0.25">
      <c r="A561" t="str">
        <f>IFERROR(INDEX(Datensatz!C$2:AAB$1543, _xlfn.AGGREGATE(15,6,(ROW(Datensatz!C$2:C$1543)-1)/(ISTEXT(INDEX(Datensatz!C$2:AAB$1543,,MATCH("J1", Datensatz!C$1:AAB$1,0)))), ROW('Open Text Field Dienstreisen'!A559)), MATCH("J1", Datensatz!C$1:AAB$1,0)), "")</f>
        <v/>
      </c>
    </row>
    <row r="562" spans="1:1" x14ac:dyDescent="0.25">
      <c r="A562" t="str">
        <f>IFERROR(INDEX(Datensatz!C$2:AAB$1543, _xlfn.AGGREGATE(15,6,(ROW(Datensatz!C$2:C$1543)-1)/(ISTEXT(INDEX(Datensatz!C$2:AAB$1543,,MATCH("J1", Datensatz!C$1:AAB$1,0)))), ROW('Open Text Field Dienstreisen'!A560)), MATCH("J1", Datensatz!C$1:AAB$1,0)), "")</f>
        <v/>
      </c>
    </row>
    <row r="563" spans="1:1" x14ac:dyDescent="0.25">
      <c r="A563" t="str">
        <f>IFERROR(INDEX(Datensatz!C$2:AAB$1543, _xlfn.AGGREGATE(15,6,(ROW(Datensatz!C$2:C$1543)-1)/(ISTEXT(INDEX(Datensatz!C$2:AAB$1543,,MATCH("J1", Datensatz!C$1:AAB$1,0)))), ROW('Open Text Field Dienstreisen'!A561)), MATCH("J1", Datensatz!C$1:AAB$1,0)), "")</f>
        <v/>
      </c>
    </row>
    <row r="564" spans="1:1" x14ac:dyDescent="0.25">
      <c r="A564" t="str">
        <f>IFERROR(INDEX(Datensatz!C$2:AAB$1543, _xlfn.AGGREGATE(15,6,(ROW(Datensatz!C$2:C$1543)-1)/(ISTEXT(INDEX(Datensatz!C$2:AAB$1543,,MATCH("J1", Datensatz!C$1:AAB$1,0)))), ROW('Open Text Field Dienstreisen'!A562)), MATCH("J1", Datensatz!C$1:AAB$1,0)), "")</f>
        <v/>
      </c>
    </row>
    <row r="565" spans="1:1" x14ac:dyDescent="0.25">
      <c r="A565" t="str">
        <f>IFERROR(INDEX(Datensatz!C$2:AAB$1543, _xlfn.AGGREGATE(15,6,(ROW(Datensatz!C$2:C$1543)-1)/(ISTEXT(INDEX(Datensatz!C$2:AAB$1543,,MATCH("J1", Datensatz!C$1:AAB$1,0)))), ROW('Open Text Field Dienstreisen'!A563)), MATCH("J1", Datensatz!C$1:AAB$1,0)), "")</f>
        <v/>
      </c>
    </row>
    <row r="566" spans="1:1" x14ac:dyDescent="0.25">
      <c r="A566" t="str">
        <f>IFERROR(INDEX(Datensatz!C$2:AAB$1543, _xlfn.AGGREGATE(15,6,(ROW(Datensatz!C$2:C$1543)-1)/(ISTEXT(INDEX(Datensatz!C$2:AAB$1543,,MATCH("J1", Datensatz!C$1:AAB$1,0)))), ROW('Open Text Field Dienstreisen'!A564)), MATCH("J1", Datensatz!C$1:AAB$1,0)), "")</f>
        <v/>
      </c>
    </row>
    <row r="567" spans="1:1" x14ac:dyDescent="0.25">
      <c r="A567" t="str">
        <f>IFERROR(INDEX(Datensatz!C$2:AAB$1543, _xlfn.AGGREGATE(15,6,(ROW(Datensatz!C$2:C$1543)-1)/(ISTEXT(INDEX(Datensatz!C$2:AAB$1543,,MATCH("J1", Datensatz!C$1:AAB$1,0)))), ROW('Open Text Field Dienstreisen'!A565)), MATCH("J1", Datensatz!C$1:AAB$1,0)), "")</f>
        <v/>
      </c>
    </row>
    <row r="568" spans="1:1" x14ac:dyDescent="0.25">
      <c r="A568" t="str">
        <f>IFERROR(INDEX(Datensatz!C$2:AAB$1543, _xlfn.AGGREGATE(15,6,(ROW(Datensatz!C$2:C$1543)-1)/(ISTEXT(INDEX(Datensatz!C$2:AAB$1543,,MATCH("J1", Datensatz!C$1:AAB$1,0)))), ROW('Open Text Field Dienstreisen'!A566)), MATCH("J1", Datensatz!C$1:AAB$1,0)), "")</f>
        <v/>
      </c>
    </row>
    <row r="569" spans="1:1" x14ac:dyDescent="0.25">
      <c r="A569" t="str">
        <f>IFERROR(INDEX(Datensatz!C$2:AAB$1543, _xlfn.AGGREGATE(15,6,(ROW(Datensatz!C$2:C$1543)-1)/(ISTEXT(INDEX(Datensatz!C$2:AAB$1543,,MATCH("J1", Datensatz!C$1:AAB$1,0)))), ROW('Open Text Field Dienstreisen'!A567)), MATCH("J1", Datensatz!C$1:AAB$1,0)), "")</f>
        <v/>
      </c>
    </row>
    <row r="570" spans="1:1" x14ac:dyDescent="0.25">
      <c r="A570" t="str">
        <f>IFERROR(INDEX(Datensatz!C$2:AAB$1543, _xlfn.AGGREGATE(15,6,(ROW(Datensatz!C$2:C$1543)-1)/(ISTEXT(INDEX(Datensatz!C$2:AAB$1543,,MATCH("J1", Datensatz!C$1:AAB$1,0)))), ROW('Open Text Field Dienstreisen'!A568)), MATCH("J1", Datensatz!C$1:AAB$1,0)), "")</f>
        <v/>
      </c>
    </row>
    <row r="571" spans="1:1" x14ac:dyDescent="0.25">
      <c r="A571" t="str">
        <f>IFERROR(INDEX(Datensatz!C$2:AAB$1543, _xlfn.AGGREGATE(15,6,(ROW(Datensatz!C$2:C$1543)-1)/(ISTEXT(INDEX(Datensatz!C$2:AAB$1543,,MATCH("J1", Datensatz!C$1:AAB$1,0)))), ROW('Open Text Field Dienstreisen'!A569)), MATCH("J1", Datensatz!C$1:AAB$1,0)), "")</f>
        <v/>
      </c>
    </row>
    <row r="572" spans="1:1" x14ac:dyDescent="0.25">
      <c r="A572" t="str">
        <f>IFERROR(INDEX(Datensatz!C$2:AAB$1543, _xlfn.AGGREGATE(15,6,(ROW(Datensatz!C$2:C$1543)-1)/(ISTEXT(INDEX(Datensatz!C$2:AAB$1543,,MATCH("J1", Datensatz!C$1:AAB$1,0)))), ROW('Open Text Field Dienstreisen'!A570)), MATCH("J1", Datensatz!C$1:AAB$1,0)), "")</f>
        <v/>
      </c>
    </row>
    <row r="573" spans="1:1" x14ac:dyDescent="0.25">
      <c r="A573" t="str">
        <f>IFERROR(INDEX(Datensatz!C$2:AAB$1543, _xlfn.AGGREGATE(15,6,(ROW(Datensatz!C$2:C$1543)-1)/(ISTEXT(INDEX(Datensatz!C$2:AAB$1543,,MATCH("J1", Datensatz!C$1:AAB$1,0)))), ROW('Open Text Field Dienstreisen'!A571)), MATCH("J1", Datensatz!C$1:AAB$1,0)), "")</f>
        <v/>
      </c>
    </row>
    <row r="574" spans="1:1" x14ac:dyDescent="0.25">
      <c r="A574" t="str">
        <f>IFERROR(INDEX(Datensatz!C$2:AAB$1543, _xlfn.AGGREGATE(15,6,(ROW(Datensatz!C$2:C$1543)-1)/(ISTEXT(INDEX(Datensatz!C$2:AAB$1543,,MATCH("J1", Datensatz!C$1:AAB$1,0)))), ROW('Open Text Field Dienstreisen'!A572)), MATCH("J1", Datensatz!C$1:AAB$1,0)), "")</f>
        <v/>
      </c>
    </row>
    <row r="575" spans="1:1" x14ac:dyDescent="0.25">
      <c r="A575" t="str">
        <f>IFERROR(INDEX(Datensatz!C$2:AAB$1543, _xlfn.AGGREGATE(15,6,(ROW(Datensatz!C$2:C$1543)-1)/(ISTEXT(INDEX(Datensatz!C$2:AAB$1543,,MATCH("J1", Datensatz!C$1:AAB$1,0)))), ROW('Open Text Field Dienstreisen'!A573)), MATCH("J1", Datensatz!C$1:AAB$1,0)), "")</f>
        <v/>
      </c>
    </row>
    <row r="576" spans="1:1" x14ac:dyDescent="0.25">
      <c r="A576" t="str">
        <f>IFERROR(INDEX(Datensatz!C$2:AAB$1543, _xlfn.AGGREGATE(15,6,(ROW(Datensatz!C$2:C$1543)-1)/(ISTEXT(INDEX(Datensatz!C$2:AAB$1543,,MATCH("J1", Datensatz!C$1:AAB$1,0)))), ROW('Open Text Field Dienstreisen'!A574)), MATCH("J1", Datensatz!C$1:AAB$1,0)), "")</f>
        <v/>
      </c>
    </row>
    <row r="577" spans="1:1" x14ac:dyDescent="0.25">
      <c r="A577" t="str">
        <f>IFERROR(INDEX(Datensatz!C$2:AAB$1543, _xlfn.AGGREGATE(15,6,(ROW(Datensatz!C$2:C$1543)-1)/(ISTEXT(INDEX(Datensatz!C$2:AAB$1543,,MATCH("J1", Datensatz!C$1:AAB$1,0)))), ROW('Open Text Field Dienstreisen'!A575)), MATCH("J1", Datensatz!C$1:AAB$1,0)), "")</f>
        <v/>
      </c>
    </row>
    <row r="578" spans="1:1" x14ac:dyDescent="0.25">
      <c r="A578" t="str">
        <f>IFERROR(INDEX(Datensatz!C$2:AAB$1543, _xlfn.AGGREGATE(15,6,(ROW(Datensatz!C$2:C$1543)-1)/(ISTEXT(INDEX(Datensatz!C$2:AAB$1543,,MATCH("J1", Datensatz!C$1:AAB$1,0)))), ROW('Open Text Field Dienstreisen'!A576)), MATCH("J1", Datensatz!C$1:AAB$1,0)), "")</f>
        <v/>
      </c>
    </row>
    <row r="579" spans="1:1" x14ac:dyDescent="0.25">
      <c r="A579" t="str">
        <f>IFERROR(INDEX(Datensatz!C$2:AAB$1543, _xlfn.AGGREGATE(15,6,(ROW(Datensatz!C$2:C$1543)-1)/(ISTEXT(INDEX(Datensatz!C$2:AAB$1543,,MATCH("J1", Datensatz!C$1:AAB$1,0)))), ROW('Open Text Field Dienstreisen'!A577)), MATCH("J1", Datensatz!C$1:AAB$1,0)), "")</f>
        <v/>
      </c>
    </row>
    <row r="580" spans="1:1" x14ac:dyDescent="0.25">
      <c r="A580" t="str">
        <f>IFERROR(INDEX(Datensatz!C$2:AAB$1543, _xlfn.AGGREGATE(15,6,(ROW(Datensatz!C$2:C$1543)-1)/(ISTEXT(INDEX(Datensatz!C$2:AAB$1543,,MATCH("J1", Datensatz!C$1:AAB$1,0)))), ROW('Open Text Field Dienstreisen'!A578)), MATCH("J1", Datensatz!C$1:AAB$1,0)), "")</f>
        <v/>
      </c>
    </row>
    <row r="581" spans="1:1" x14ac:dyDescent="0.25">
      <c r="A581" t="str">
        <f>IFERROR(INDEX(Datensatz!C$2:AAB$1543, _xlfn.AGGREGATE(15,6,(ROW(Datensatz!C$2:C$1543)-1)/(ISTEXT(INDEX(Datensatz!C$2:AAB$1543,,MATCH("J1", Datensatz!C$1:AAB$1,0)))), ROW('Open Text Field Dienstreisen'!A579)), MATCH("J1", Datensatz!C$1:AAB$1,0)), "")</f>
        <v/>
      </c>
    </row>
    <row r="582" spans="1:1" x14ac:dyDescent="0.25">
      <c r="A582" t="str">
        <f>IFERROR(INDEX(Datensatz!C$2:AAB$1543, _xlfn.AGGREGATE(15,6,(ROW(Datensatz!C$2:C$1543)-1)/(ISTEXT(INDEX(Datensatz!C$2:AAB$1543,,MATCH("J1", Datensatz!C$1:AAB$1,0)))), ROW('Open Text Field Dienstreisen'!A580)), MATCH("J1", Datensatz!C$1:AAB$1,0)), "")</f>
        <v/>
      </c>
    </row>
    <row r="583" spans="1:1" x14ac:dyDescent="0.25">
      <c r="A583" t="str">
        <f>IFERROR(INDEX(Datensatz!C$2:AAB$1543, _xlfn.AGGREGATE(15,6,(ROW(Datensatz!C$2:C$1543)-1)/(ISTEXT(INDEX(Datensatz!C$2:AAB$1543,,MATCH("J1", Datensatz!C$1:AAB$1,0)))), ROW('Open Text Field Dienstreisen'!A581)), MATCH("J1", Datensatz!C$1:AAB$1,0)), "")</f>
        <v/>
      </c>
    </row>
    <row r="584" spans="1:1" x14ac:dyDescent="0.25">
      <c r="A584" t="str">
        <f>IFERROR(INDEX(Datensatz!C$2:AAB$1543, _xlfn.AGGREGATE(15,6,(ROW(Datensatz!C$2:C$1543)-1)/(ISTEXT(INDEX(Datensatz!C$2:AAB$1543,,MATCH("J1", Datensatz!C$1:AAB$1,0)))), ROW('Open Text Field Dienstreisen'!A582)), MATCH("J1", Datensatz!C$1:AAB$1,0)), "")</f>
        <v/>
      </c>
    </row>
    <row r="585" spans="1:1" x14ac:dyDescent="0.25">
      <c r="A585" t="str">
        <f>IFERROR(INDEX(Datensatz!C$2:AAB$1543, _xlfn.AGGREGATE(15,6,(ROW(Datensatz!C$2:C$1543)-1)/(ISTEXT(INDEX(Datensatz!C$2:AAB$1543,,MATCH("J1", Datensatz!C$1:AAB$1,0)))), ROW('Open Text Field Dienstreisen'!A583)), MATCH("J1", Datensatz!C$1:AAB$1,0)), "")</f>
        <v/>
      </c>
    </row>
    <row r="586" spans="1:1" x14ac:dyDescent="0.25">
      <c r="A586" t="str">
        <f>IFERROR(INDEX(Datensatz!C$2:AAB$1543, _xlfn.AGGREGATE(15,6,(ROW(Datensatz!C$2:C$1543)-1)/(ISTEXT(INDEX(Datensatz!C$2:AAB$1543,,MATCH("J1", Datensatz!C$1:AAB$1,0)))), ROW('Open Text Field Dienstreisen'!A584)), MATCH("J1", Datensatz!C$1:AAB$1,0)), "")</f>
        <v/>
      </c>
    </row>
    <row r="587" spans="1:1" x14ac:dyDescent="0.25">
      <c r="A587" t="str">
        <f>IFERROR(INDEX(Datensatz!C$2:AAB$1543, _xlfn.AGGREGATE(15,6,(ROW(Datensatz!C$2:C$1543)-1)/(ISTEXT(INDEX(Datensatz!C$2:AAB$1543,,MATCH("J1", Datensatz!C$1:AAB$1,0)))), ROW('Open Text Field Dienstreisen'!A585)), MATCH("J1", Datensatz!C$1:AAB$1,0)), "")</f>
        <v/>
      </c>
    </row>
    <row r="588" spans="1:1" x14ac:dyDescent="0.25">
      <c r="A588" t="str">
        <f>IFERROR(INDEX(Datensatz!C$2:AAB$1543, _xlfn.AGGREGATE(15,6,(ROW(Datensatz!C$2:C$1543)-1)/(ISTEXT(INDEX(Datensatz!C$2:AAB$1543,,MATCH("J1", Datensatz!C$1:AAB$1,0)))), ROW('Open Text Field Dienstreisen'!A586)), MATCH("J1", Datensatz!C$1:AAB$1,0)), "")</f>
        <v/>
      </c>
    </row>
    <row r="589" spans="1:1" x14ac:dyDescent="0.25">
      <c r="A589" t="str">
        <f>IFERROR(INDEX(Datensatz!C$2:AAB$1543, _xlfn.AGGREGATE(15,6,(ROW(Datensatz!C$2:C$1543)-1)/(ISTEXT(INDEX(Datensatz!C$2:AAB$1543,,MATCH("J1", Datensatz!C$1:AAB$1,0)))), ROW('Open Text Field Dienstreisen'!A587)), MATCH("J1", Datensatz!C$1:AAB$1,0)), "")</f>
        <v/>
      </c>
    </row>
    <row r="590" spans="1:1" x14ac:dyDescent="0.25">
      <c r="A590" t="str">
        <f>IFERROR(INDEX(Datensatz!C$2:AAB$1543, _xlfn.AGGREGATE(15,6,(ROW(Datensatz!C$2:C$1543)-1)/(ISTEXT(INDEX(Datensatz!C$2:AAB$1543,,MATCH("J1", Datensatz!C$1:AAB$1,0)))), ROW('Open Text Field Dienstreisen'!A588)), MATCH("J1", Datensatz!C$1:AAB$1,0)), "")</f>
        <v/>
      </c>
    </row>
    <row r="591" spans="1:1" x14ac:dyDescent="0.25">
      <c r="A591" t="str">
        <f>IFERROR(INDEX(Datensatz!C$2:AAB$1543, _xlfn.AGGREGATE(15,6,(ROW(Datensatz!C$2:C$1543)-1)/(ISTEXT(INDEX(Datensatz!C$2:AAB$1543,,MATCH("J1", Datensatz!C$1:AAB$1,0)))), ROW('Open Text Field Dienstreisen'!A589)), MATCH("J1", Datensatz!C$1:AAB$1,0)), "")</f>
        <v/>
      </c>
    </row>
    <row r="592" spans="1:1" x14ac:dyDescent="0.25">
      <c r="A592" t="str">
        <f>IFERROR(INDEX(Datensatz!C$2:AAB$1543, _xlfn.AGGREGATE(15,6,(ROW(Datensatz!C$2:C$1543)-1)/(ISTEXT(INDEX(Datensatz!C$2:AAB$1543,,MATCH("J1", Datensatz!C$1:AAB$1,0)))), ROW('Open Text Field Dienstreisen'!A590)), MATCH("J1", Datensatz!C$1:AAB$1,0)), "")</f>
        <v/>
      </c>
    </row>
    <row r="593" spans="1:1" x14ac:dyDescent="0.25">
      <c r="A593" t="str">
        <f>IFERROR(INDEX(Datensatz!C$2:AAB$1543, _xlfn.AGGREGATE(15,6,(ROW(Datensatz!C$2:C$1543)-1)/(ISTEXT(INDEX(Datensatz!C$2:AAB$1543,,MATCH("J1", Datensatz!C$1:AAB$1,0)))), ROW('Open Text Field Dienstreisen'!A591)), MATCH("J1", Datensatz!C$1:AAB$1,0)), "")</f>
        <v/>
      </c>
    </row>
    <row r="594" spans="1:1" x14ac:dyDescent="0.25">
      <c r="A594" t="str">
        <f>IFERROR(INDEX(Datensatz!C$2:AAB$1543, _xlfn.AGGREGATE(15,6,(ROW(Datensatz!C$2:C$1543)-1)/(ISTEXT(INDEX(Datensatz!C$2:AAB$1543,,MATCH("J1", Datensatz!C$1:AAB$1,0)))), ROW('Open Text Field Dienstreisen'!A592)), MATCH("J1", Datensatz!C$1:AAB$1,0)), "")</f>
        <v/>
      </c>
    </row>
    <row r="595" spans="1:1" x14ac:dyDescent="0.25">
      <c r="A595" t="str">
        <f>IFERROR(INDEX(Datensatz!C$2:AAB$1543, _xlfn.AGGREGATE(15,6,(ROW(Datensatz!C$2:C$1543)-1)/(ISTEXT(INDEX(Datensatz!C$2:AAB$1543,,MATCH("J1", Datensatz!C$1:AAB$1,0)))), ROW('Open Text Field Dienstreisen'!A593)), MATCH("J1", Datensatz!C$1:AAB$1,0)), "")</f>
        <v/>
      </c>
    </row>
    <row r="596" spans="1:1" x14ac:dyDescent="0.25">
      <c r="A596" t="str">
        <f>IFERROR(INDEX(Datensatz!C$2:AAB$1543, _xlfn.AGGREGATE(15,6,(ROW(Datensatz!C$2:C$1543)-1)/(ISTEXT(INDEX(Datensatz!C$2:AAB$1543,,MATCH("J1", Datensatz!C$1:AAB$1,0)))), ROW('Open Text Field Dienstreisen'!A594)), MATCH("J1", Datensatz!C$1:AAB$1,0)), "")</f>
        <v/>
      </c>
    </row>
    <row r="597" spans="1:1" x14ac:dyDescent="0.25">
      <c r="A597" t="str">
        <f>IFERROR(INDEX(Datensatz!C$2:AAB$1543, _xlfn.AGGREGATE(15,6,(ROW(Datensatz!C$2:C$1543)-1)/(ISTEXT(INDEX(Datensatz!C$2:AAB$1543,,MATCH("J1", Datensatz!C$1:AAB$1,0)))), ROW('Open Text Field Dienstreisen'!A595)), MATCH("J1", Datensatz!C$1:AAB$1,0)), "")</f>
        <v/>
      </c>
    </row>
    <row r="598" spans="1:1" x14ac:dyDescent="0.25">
      <c r="A598" t="str">
        <f>IFERROR(INDEX(Datensatz!C$2:AAB$1543, _xlfn.AGGREGATE(15,6,(ROW(Datensatz!C$2:C$1543)-1)/(ISTEXT(INDEX(Datensatz!C$2:AAB$1543,,MATCH("J1", Datensatz!C$1:AAB$1,0)))), ROW('Open Text Field Dienstreisen'!A596)), MATCH("J1", Datensatz!C$1:AAB$1,0)), "")</f>
        <v/>
      </c>
    </row>
    <row r="599" spans="1:1" x14ac:dyDescent="0.25">
      <c r="A599" t="str">
        <f>IFERROR(INDEX(Datensatz!C$2:AAB$1543, _xlfn.AGGREGATE(15,6,(ROW(Datensatz!C$2:C$1543)-1)/(ISTEXT(INDEX(Datensatz!C$2:AAB$1543,,MATCH("J1", Datensatz!C$1:AAB$1,0)))), ROW('Open Text Field Dienstreisen'!A597)), MATCH("J1", Datensatz!C$1:AAB$1,0)), "")</f>
        <v/>
      </c>
    </row>
    <row r="600" spans="1:1" x14ac:dyDescent="0.25">
      <c r="A600" t="str">
        <f>IFERROR(INDEX(Datensatz!C$2:AAB$1543, _xlfn.AGGREGATE(15,6,(ROW(Datensatz!C$2:C$1543)-1)/(ISTEXT(INDEX(Datensatz!C$2:AAB$1543,,MATCH("J1", Datensatz!C$1:AAB$1,0)))), ROW('Open Text Field Dienstreisen'!A598)), MATCH("J1", Datensatz!C$1:AAB$1,0)), "")</f>
        <v/>
      </c>
    </row>
    <row r="601" spans="1:1" x14ac:dyDescent="0.25">
      <c r="A601" t="str">
        <f>IFERROR(INDEX(Datensatz!C$2:AAB$1543, _xlfn.AGGREGATE(15,6,(ROW(Datensatz!C$2:C$1543)-1)/(ISTEXT(INDEX(Datensatz!C$2:AAB$1543,,MATCH("J1", Datensatz!C$1:AAB$1,0)))), ROW('Open Text Field Dienstreisen'!A599)), MATCH("J1", Datensatz!C$1:AAB$1,0)), "")</f>
        <v/>
      </c>
    </row>
    <row r="602" spans="1:1" x14ac:dyDescent="0.25">
      <c r="A602" t="str">
        <f>IFERROR(INDEX(Datensatz!C$2:AAB$1543, _xlfn.AGGREGATE(15,6,(ROW(Datensatz!C$2:C$1543)-1)/(ISTEXT(INDEX(Datensatz!C$2:AAB$1543,,MATCH("J1", Datensatz!C$1:AAB$1,0)))), ROW('Open Text Field Dienstreisen'!A600)), MATCH("J1", Datensatz!C$1:AAB$1,0)), "")</f>
        <v/>
      </c>
    </row>
    <row r="603" spans="1:1" x14ac:dyDescent="0.25">
      <c r="A603" t="str">
        <f>IFERROR(INDEX(Datensatz!C$2:AAB$1543, _xlfn.AGGREGATE(15,6,(ROW(Datensatz!C$2:C$1543)-1)/(ISTEXT(INDEX(Datensatz!C$2:AAB$1543,,MATCH("J1", Datensatz!C$1:AAB$1,0)))), ROW('Open Text Field Dienstreisen'!A601)), MATCH("J1", Datensatz!C$1:AAB$1,0)), "")</f>
        <v/>
      </c>
    </row>
    <row r="604" spans="1:1" x14ac:dyDescent="0.25">
      <c r="A604" t="str">
        <f>IFERROR(INDEX(Datensatz!C$2:AAB$1543, _xlfn.AGGREGATE(15,6,(ROW(Datensatz!C$2:C$1543)-1)/(ISTEXT(INDEX(Datensatz!C$2:AAB$1543,,MATCH("J1", Datensatz!C$1:AAB$1,0)))), ROW('Open Text Field Dienstreisen'!A602)), MATCH("J1", Datensatz!C$1:AAB$1,0)), "")</f>
        <v/>
      </c>
    </row>
    <row r="605" spans="1:1" x14ac:dyDescent="0.25">
      <c r="A605" t="str">
        <f>IFERROR(INDEX(Datensatz!C$2:AAB$1543, _xlfn.AGGREGATE(15,6,(ROW(Datensatz!C$2:C$1543)-1)/(ISTEXT(INDEX(Datensatz!C$2:AAB$1543,,MATCH("J1", Datensatz!C$1:AAB$1,0)))), ROW('Open Text Field Dienstreisen'!A603)), MATCH("J1", Datensatz!C$1:AAB$1,0)), "")</f>
        <v/>
      </c>
    </row>
    <row r="606" spans="1:1" x14ac:dyDescent="0.25">
      <c r="A606" t="str">
        <f>IFERROR(INDEX(Datensatz!C$2:AAB$1543, _xlfn.AGGREGATE(15,6,(ROW(Datensatz!C$2:C$1543)-1)/(ISTEXT(INDEX(Datensatz!C$2:AAB$1543,,MATCH("J1", Datensatz!C$1:AAB$1,0)))), ROW('Open Text Field Dienstreisen'!A604)), MATCH("J1", Datensatz!C$1:AAB$1,0)), "")</f>
        <v/>
      </c>
    </row>
    <row r="607" spans="1:1" x14ac:dyDescent="0.25">
      <c r="A607" t="str">
        <f>IFERROR(INDEX(Datensatz!C$2:AAB$1543, _xlfn.AGGREGATE(15,6,(ROW(Datensatz!C$2:C$1543)-1)/(ISTEXT(INDEX(Datensatz!C$2:AAB$1543,,MATCH("J1", Datensatz!C$1:AAB$1,0)))), ROW('Open Text Field Dienstreisen'!A605)), MATCH("J1", Datensatz!C$1:AAB$1,0)), "")</f>
        <v/>
      </c>
    </row>
    <row r="608" spans="1:1" x14ac:dyDescent="0.25">
      <c r="A608" t="str">
        <f>IFERROR(INDEX(Datensatz!C$2:AAB$1543, _xlfn.AGGREGATE(15,6,(ROW(Datensatz!C$2:C$1543)-1)/(ISTEXT(INDEX(Datensatz!C$2:AAB$1543,,MATCH("J1", Datensatz!C$1:AAB$1,0)))), ROW('Open Text Field Dienstreisen'!A606)), MATCH("J1", Datensatz!C$1:AAB$1,0)), "")</f>
        <v/>
      </c>
    </row>
    <row r="609" spans="1:1" x14ac:dyDescent="0.25">
      <c r="A609" t="str">
        <f>IFERROR(INDEX(Datensatz!C$2:AAB$1543, _xlfn.AGGREGATE(15,6,(ROW(Datensatz!C$2:C$1543)-1)/(ISTEXT(INDEX(Datensatz!C$2:AAB$1543,,MATCH("J1", Datensatz!C$1:AAB$1,0)))), ROW('Open Text Field Dienstreisen'!A607)), MATCH("J1", Datensatz!C$1:AAB$1,0)), "")</f>
        <v/>
      </c>
    </row>
    <row r="610" spans="1:1" x14ac:dyDescent="0.25">
      <c r="A610" t="str">
        <f>IFERROR(INDEX(Datensatz!C$2:AAB$1543, _xlfn.AGGREGATE(15,6,(ROW(Datensatz!C$2:C$1543)-1)/(ISTEXT(INDEX(Datensatz!C$2:AAB$1543,,MATCH("J1", Datensatz!C$1:AAB$1,0)))), ROW('Open Text Field Dienstreisen'!A608)), MATCH("J1", Datensatz!C$1:AAB$1,0)), "")</f>
        <v/>
      </c>
    </row>
    <row r="611" spans="1:1" x14ac:dyDescent="0.25">
      <c r="A611" t="str">
        <f>IFERROR(INDEX(Datensatz!C$2:AAB$1543, _xlfn.AGGREGATE(15,6,(ROW(Datensatz!C$2:C$1543)-1)/(ISTEXT(INDEX(Datensatz!C$2:AAB$1543,,MATCH("J1", Datensatz!C$1:AAB$1,0)))), ROW('Open Text Field Dienstreisen'!A609)), MATCH("J1", Datensatz!C$1:AAB$1,0)), "")</f>
        <v/>
      </c>
    </row>
    <row r="612" spans="1:1" x14ac:dyDescent="0.25">
      <c r="A612" t="str">
        <f>IFERROR(INDEX(Datensatz!C$2:AAB$1543, _xlfn.AGGREGATE(15,6,(ROW(Datensatz!C$2:C$1543)-1)/(ISTEXT(INDEX(Datensatz!C$2:AAB$1543,,MATCH("J1", Datensatz!C$1:AAB$1,0)))), ROW('Open Text Field Dienstreisen'!A610)), MATCH("J1", Datensatz!C$1:AAB$1,0)), "")</f>
        <v/>
      </c>
    </row>
    <row r="613" spans="1:1" x14ac:dyDescent="0.25">
      <c r="A613" t="str">
        <f>IFERROR(INDEX(Datensatz!C$2:AAB$1543, _xlfn.AGGREGATE(15,6,(ROW(Datensatz!C$2:C$1543)-1)/(ISTEXT(INDEX(Datensatz!C$2:AAB$1543,,MATCH("J1", Datensatz!C$1:AAB$1,0)))), ROW('Open Text Field Dienstreisen'!A611)), MATCH("J1", Datensatz!C$1:AAB$1,0)), "")</f>
        <v/>
      </c>
    </row>
    <row r="614" spans="1:1" x14ac:dyDescent="0.25">
      <c r="A614" t="str">
        <f>IFERROR(INDEX(Datensatz!C$2:AAB$1543, _xlfn.AGGREGATE(15,6,(ROW(Datensatz!C$2:C$1543)-1)/(ISTEXT(INDEX(Datensatz!C$2:AAB$1543,,MATCH("J1", Datensatz!C$1:AAB$1,0)))), ROW('Open Text Field Dienstreisen'!A612)), MATCH("J1", Datensatz!C$1:AAB$1,0)), "")</f>
        <v/>
      </c>
    </row>
    <row r="615" spans="1:1" x14ac:dyDescent="0.25">
      <c r="A615" t="str">
        <f>IFERROR(INDEX(Datensatz!C$2:AAB$1543, _xlfn.AGGREGATE(15,6,(ROW(Datensatz!C$2:C$1543)-1)/(ISTEXT(INDEX(Datensatz!C$2:AAB$1543,,MATCH("J1", Datensatz!C$1:AAB$1,0)))), ROW('Open Text Field Dienstreisen'!A613)), MATCH("J1", Datensatz!C$1:AAB$1,0)), "")</f>
        <v/>
      </c>
    </row>
    <row r="616" spans="1:1" x14ac:dyDescent="0.25">
      <c r="A616" t="str">
        <f>IFERROR(INDEX(Datensatz!C$2:AAB$1543, _xlfn.AGGREGATE(15,6,(ROW(Datensatz!C$2:C$1543)-1)/(ISTEXT(INDEX(Datensatz!C$2:AAB$1543,,MATCH("J1", Datensatz!C$1:AAB$1,0)))), ROW('Open Text Field Dienstreisen'!A614)), MATCH("J1", Datensatz!C$1:AAB$1,0)), "")</f>
        <v/>
      </c>
    </row>
    <row r="617" spans="1:1" x14ac:dyDescent="0.25">
      <c r="A617" t="str">
        <f>IFERROR(INDEX(Datensatz!C$2:AAB$1543, _xlfn.AGGREGATE(15,6,(ROW(Datensatz!C$2:C$1543)-1)/(ISTEXT(INDEX(Datensatz!C$2:AAB$1543,,MATCH("J1", Datensatz!C$1:AAB$1,0)))), ROW('Open Text Field Dienstreisen'!A615)), MATCH("J1", Datensatz!C$1:AAB$1,0)), "")</f>
        <v/>
      </c>
    </row>
    <row r="618" spans="1:1" x14ac:dyDescent="0.25">
      <c r="A618" t="str">
        <f>IFERROR(INDEX(Datensatz!C$2:AAB$1543, _xlfn.AGGREGATE(15,6,(ROW(Datensatz!C$2:C$1543)-1)/(ISTEXT(INDEX(Datensatz!C$2:AAB$1543,,MATCH("J1", Datensatz!C$1:AAB$1,0)))), ROW('Open Text Field Dienstreisen'!A616)), MATCH("J1", Datensatz!C$1:AAB$1,0)), "")</f>
        <v/>
      </c>
    </row>
    <row r="619" spans="1:1" x14ac:dyDescent="0.25">
      <c r="A619" t="str">
        <f>IFERROR(INDEX(Datensatz!C$2:AAB$1543, _xlfn.AGGREGATE(15,6,(ROW(Datensatz!C$2:C$1543)-1)/(ISTEXT(INDEX(Datensatz!C$2:AAB$1543,,MATCH("J1", Datensatz!C$1:AAB$1,0)))), ROW('Open Text Field Dienstreisen'!A617)), MATCH("J1", Datensatz!C$1:AAB$1,0)), "")</f>
        <v/>
      </c>
    </row>
    <row r="620" spans="1:1" x14ac:dyDescent="0.25">
      <c r="A620" t="str">
        <f>IFERROR(INDEX(Datensatz!C$2:AAB$1543, _xlfn.AGGREGATE(15,6,(ROW(Datensatz!C$2:C$1543)-1)/(ISTEXT(INDEX(Datensatz!C$2:AAB$1543,,MATCH("J1", Datensatz!C$1:AAB$1,0)))), ROW('Open Text Field Dienstreisen'!A618)), MATCH("J1", Datensatz!C$1:AAB$1,0)), "")</f>
        <v/>
      </c>
    </row>
    <row r="621" spans="1:1" x14ac:dyDescent="0.25">
      <c r="A621" t="str">
        <f>IFERROR(INDEX(Datensatz!C$2:AAB$1543, _xlfn.AGGREGATE(15,6,(ROW(Datensatz!C$2:C$1543)-1)/(ISTEXT(INDEX(Datensatz!C$2:AAB$1543,,MATCH("J1", Datensatz!C$1:AAB$1,0)))), ROW('Open Text Field Dienstreisen'!A619)), MATCH("J1", Datensatz!C$1:AAB$1,0)), "")</f>
        <v/>
      </c>
    </row>
    <row r="622" spans="1:1" x14ac:dyDescent="0.25">
      <c r="A622" t="str">
        <f>IFERROR(INDEX(Datensatz!C$2:AAB$1543, _xlfn.AGGREGATE(15,6,(ROW(Datensatz!C$2:C$1543)-1)/(ISTEXT(INDEX(Datensatz!C$2:AAB$1543,,MATCH("J1", Datensatz!C$1:AAB$1,0)))), ROW('Open Text Field Dienstreisen'!A620)), MATCH("J1", Datensatz!C$1:AAB$1,0)), "")</f>
        <v/>
      </c>
    </row>
    <row r="623" spans="1:1" x14ac:dyDescent="0.25">
      <c r="A623" t="str">
        <f>IFERROR(INDEX(Datensatz!C$2:AAB$1543, _xlfn.AGGREGATE(15,6,(ROW(Datensatz!C$2:C$1543)-1)/(ISTEXT(INDEX(Datensatz!C$2:AAB$1543,,MATCH("J1", Datensatz!C$1:AAB$1,0)))), ROW('Open Text Field Dienstreisen'!A621)), MATCH("J1", Datensatz!C$1:AAB$1,0)), "")</f>
        <v/>
      </c>
    </row>
    <row r="624" spans="1:1" x14ac:dyDescent="0.25">
      <c r="A624" t="str">
        <f>IFERROR(INDEX(Datensatz!C$2:AAB$1543, _xlfn.AGGREGATE(15,6,(ROW(Datensatz!C$2:C$1543)-1)/(ISTEXT(INDEX(Datensatz!C$2:AAB$1543,,MATCH("J1", Datensatz!C$1:AAB$1,0)))), ROW('Open Text Field Dienstreisen'!A622)), MATCH("J1", Datensatz!C$1:AAB$1,0)), "")</f>
        <v/>
      </c>
    </row>
    <row r="625" spans="1:1" x14ac:dyDescent="0.25">
      <c r="A625" t="str">
        <f>IFERROR(INDEX(Datensatz!C$2:AAB$1543, _xlfn.AGGREGATE(15,6,(ROW(Datensatz!C$2:C$1543)-1)/(ISTEXT(INDEX(Datensatz!C$2:AAB$1543,,MATCH("J1", Datensatz!C$1:AAB$1,0)))), ROW('Open Text Field Dienstreisen'!A623)), MATCH("J1", Datensatz!C$1:AAB$1,0)), "")</f>
        <v/>
      </c>
    </row>
    <row r="626" spans="1:1" x14ac:dyDescent="0.25">
      <c r="A626" t="str">
        <f>IFERROR(INDEX(Datensatz!C$2:AAB$1543, _xlfn.AGGREGATE(15,6,(ROW(Datensatz!C$2:C$1543)-1)/(ISTEXT(INDEX(Datensatz!C$2:AAB$1543,,MATCH("J1", Datensatz!C$1:AAB$1,0)))), ROW('Open Text Field Dienstreisen'!A624)), MATCH("J1", Datensatz!C$1:AAB$1,0)), "")</f>
        <v/>
      </c>
    </row>
    <row r="627" spans="1:1" x14ac:dyDescent="0.25">
      <c r="A627" t="str">
        <f>IFERROR(INDEX(Datensatz!C$2:AAB$1543, _xlfn.AGGREGATE(15,6,(ROW(Datensatz!C$2:C$1543)-1)/(ISTEXT(INDEX(Datensatz!C$2:AAB$1543,,MATCH("J1", Datensatz!C$1:AAB$1,0)))), ROW('Open Text Field Dienstreisen'!A625)), MATCH("J1", Datensatz!C$1:AAB$1,0)), "")</f>
        <v/>
      </c>
    </row>
    <row r="628" spans="1:1" x14ac:dyDescent="0.25">
      <c r="A628" t="str">
        <f>IFERROR(INDEX(Datensatz!C$2:AAB$1543, _xlfn.AGGREGATE(15,6,(ROW(Datensatz!C$2:C$1543)-1)/(ISTEXT(INDEX(Datensatz!C$2:AAB$1543,,MATCH("J1", Datensatz!C$1:AAB$1,0)))), ROW('Open Text Field Dienstreisen'!A626)), MATCH("J1", Datensatz!C$1:AAB$1,0)), "")</f>
        <v/>
      </c>
    </row>
    <row r="629" spans="1:1" x14ac:dyDescent="0.25">
      <c r="A629" t="str">
        <f>IFERROR(INDEX(Datensatz!C$2:AAB$1543, _xlfn.AGGREGATE(15,6,(ROW(Datensatz!C$2:C$1543)-1)/(ISTEXT(INDEX(Datensatz!C$2:AAB$1543,,MATCH("J1", Datensatz!C$1:AAB$1,0)))), ROW('Open Text Field Dienstreisen'!A627)), MATCH("J1", Datensatz!C$1:AAB$1,0)), "")</f>
        <v/>
      </c>
    </row>
    <row r="630" spans="1:1" x14ac:dyDescent="0.25">
      <c r="A630" t="str">
        <f>IFERROR(INDEX(Datensatz!C$2:AAB$1543, _xlfn.AGGREGATE(15,6,(ROW(Datensatz!C$2:C$1543)-1)/(ISTEXT(INDEX(Datensatz!C$2:AAB$1543,,MATCH("J1", Datensatz!C$1:AAB$1,0)))), ROW('Open Text Field Dienstreisen'!A628)), MATCH("J1", Datensatz!C$1:AAB$1,0)), "")</f>
        <v/>
      </c>
    </row>
    <row r="631" spans="1:1" x14ac:dyDescent="0.25">
      <c r="A631" t="str">
        <f>IFERROR(INDEX(Datensatz!C$2:AAB$1543, _xlfn.AGGREGATE(15,6,(ROW(Datensatz!C$2:C$1543)-1)/(ISTEXT(INDEX(Datensatz!C$2:AAB$1543,,MATCH("J1", Datensatz!C$1:AAB$1,0)))), ROW('Open Text Field Dienstreisen'!A629)), MATCH("J1", Datensatz!C$1:AAB$1,0)), "")</f>
        <v/>
      </c>
    </row>
    <row r="632" spans="1:1" x14ac:dyDescent="0.25">
      <c r="A632" t="str">
        <f>IFERROR(INDEX(Datensatz!C$2:AAB$1543, _xlfn.AGGREGATE(15,6,(ROW(Datensatz!C$2:C$1543)-1)/(ISTEXT(INDEX(Datensatz!C$2:AAB$1543,,MATCH("J1", Datensatz!C$1:AAB$1,0)))), ROW('Open Text Field Dienstreisen'!A630)), MATCH("J1", Datensatz!C$1:AAB$1,0)), "")</f>
        <v/>
      </c>
    </row>
    <row r="633" spans="1:1" x14ac:dyDescent="0.25">
      <c r="A633" t="str">
        <f>IFERROR(INDEX(Datensatz!C$2:AAB$1543, _xlfn.AGGREGATE(15,6,(ROW(Datensatz!C$2:C$1543)-1)/(ISTEXT(INDEX(Datensatz!C$2:AAB$1543,,MATCH("J1", Datensatz!C$1:AAB$1,0)))), ROW('Open Text Field Dienstreisen'!A631)), MATCH("J1", Datensatz!C$1:AAB$1,0)), "")</f>
        <v/>
      </c>
    </row>
    <row r="634" spans="1:1" x14ac:dyDescent="0.25">
      <c r="A634" t="str">
        <f>IFERROR(INDEX(Datensatz!C$2:AAB$1543, _xlfn.AGGREGATE(15,6,(ROW(Datensatz!C$2:C$1543)-1)/(ISTEXT(INDEX(Datensatz!C$2:AAB$1543,,MATCH("J1", Datensatz!C$1:AAB$1,0)))), ROW('Open Text Field Dienstreisen'!A632)), MATCH("J1", Datensatz!C$1:AAB$1,0)), "")</f>
        <v/>
      </c>
    </row>
    <row r="635" spans="1:1" x14ac:dyDescent="0.25">
      <c r="A635" t="str">
        <f>IFERROR(INDEX(Datensatz!C$2:AAB$1543, _xlfn.AGGREGATE(15,6,(ROW(Datensatz!C$2:C$1543)-1)/(ISTEXT(INDEX(Datensatz!C$2:AAB$1543,,MATCH("J1", Datensatz!C$1:AAB$1,0)))), ROW('Open Text Field Dienstreisen'!A633)), MATCH("J1", Datensatz!C$1:AAB$1,0)), "")</f>
        <v/>
      </c>
    </row>
    <row r="636" spans="1:1" x14ac:dyDescent="0.25">
      <c r="A636" t="str">
        <f>IFERROR(INDEX(Datensatz!C$2:AAB$1543, _xlfn.AGGREGATE(15,6,(ROW(Datensatz!C$2:C$1543)-1)/(ISTEXT(INDEX(Datensatz!C$2:AAB$1543,,MATCH("J1", Datensatz!C$1:AAB$1,0)))), ROW('Open Text Field Dienstreisen'!A634)), MATCH("J1", Datensatz!C$1:AAB$1,0)), "")</f>
        <v/>
      </c>
    </row>
    <row r="637" spans="1:1" x14ac:dyDescent="0.25">
      <c r="A637" t="str">
        <f>IFERROR(INDEX(Datensatz!C$2:AAB$1543, _xlfn.AGGREGATE(15,6,(ROW(Datensatz!C$2:C$1543)-1)/(ISTEXT(INDEX(Datensatz!C$2:AAB$1543,,MATCH("J1", Datensatz!C$1:AAB$1,0)))), ROW('Open Text Field Dienstreisen'!A635)), MATCH("J1", Datensatz!C$1:AAB$1,0)), "")</f>
        <v/>
      </c>
    </row>
    <row r="638" spans="1:1" x14ac:dyDescent="0.25">
      <c r="A638" t="str">
        <f>IFERROR(INDEX(Datensatz!C$2:AAB$1543, _xlfn.AGGREGATE(15,6,(ROW(Datensatz!C$2:C$1543)-1)/(ISTEXT(INDEX(Datensatz!C$2:AAB$1543,,MATCH("J1", Datensatz!C$1:AAB$1,0)))), ROW('Open Text Field Dienstreisen'!A636)), MATCH("J1", Datensatz!C$1:AAB$1,0)), "")</f>
        <v/>
      </c>
    </row>
    <row r="639" spans="1:1" x14ac:dyDescent="0.25">
      <c r="A639" t="str">
        <f>IFERROR(INDEX(Datensatz!C$2:AAB$1543, _xlfn.AGGREGATE(15,6,(ROW(Datensatz!C$2:C$1543)-1)/(ISTEXT(INDEX(Datensatz!C$2:AAB$1543,,MATCH("J1", Datensatz!C$1:AAB$1,0)))), ROW('Open Text Field Dienstreisen'!A637)), MATCH("J1", Datensatz!C$1:AAB$1,0)), "")</f>
        <v/>
      </c>
    </row>
    <row r="640" spans="1:1" x14ac:dyDescent="0.25">
      <c r="A640" t="str">
        <f>IFERROR(INDEX(Datensatz!C$2:AAB$1543, _xlfn.AGGREGATE(15,6,(ROW(Datensatz!C$2:C$1543)-1)/(ISTEXT(INDEX(Datensatz!C$2:AAB$1543,,MATCH("J1", Datensatz!C$1:AAB$1,0)))), ROW('Open Text Field Dienstreisen'!A638)), MATCH("J1", Datensatz!C$1:AAB$1,0)), "")</f>
        <v/>
      </c>
    </row>
    <row r="641" spans="1:1" x14ac:dyDescent="0.25">
      <c r="A641" t="str">
        <f>IFERROR(INDEX(Datensatz!C$2:AAB$1543, _xlfn.AGGREGATE(15,6,(ROW(Datensatz!C$2:C$1543)-1)/(ISTEXT(INDEX(Datensatz!C$2:AAB$1543,,MATCH("J1", Datensatz!C$1:AAB$1,0)))), ROW('Open Text Field Dienstreisen'!A639)), MATCH("J1", Datensatz!C$1:AAB$1,0)), "")</f>
        <v/>
      </c>
    </row>
    <row r="642" spans="1:1" x14ac:dyDescent="0.25">
      <c r="A642" t="str">
        <f>IFERROR(INDEX(Datensatz!C$2:AAB$1543, _xlfn.AGGREGATE(15,6,(ROW(Datensatz!C$2:C$1543)-1)/(ISTEXT(INDEX(Datensatz!C$2:AAB$1543,,MATCH("J1", Datensatz!C$1:AAB$1,0)))), ROW('Open Text Field Dienstreisen'!A640)), MATCH("J1", Datensatz!C$1:AAB$1,0)), "")</f>
        <v/>
      </c>
    </row>
    <row r="643" spans="1:1" x14ac:dyDescent="0.25">
      <c r="A643" t="str">
        <f>IFERROR(INDEX(Datensatz!C$2:AAB$1543, _xlfn.AGGREGATE(15,6,(ROW(Datensatz!C$2:C$1543)-1)/(ISTEXT(INDEX(Datensatz!C$2:AAB$1543,,MATCH("J1", Datensatz!C$1:AAB$1,0)))), ROW('Open Text Field Dienstreisen'!A641)), MATCH("J1", Datensatz!C$1:AAB$1,0)), "")</f>
        <v/>
      </c>
    </row>
    <row r="644" spans="1:1" x14ac:dyDescent="0.25">
      <c r="A644" t="str">
        <f>IFERROR(INDEX(Datensatz!C$2:AAB$1543, _xlfn.AGGREGATE(15,6,(ROW(Datensatz!C$2:C$1543)-1)/(ISTEXT(INDEX(Datensatz!C$2:AAB$1543,,MATCH("J1", Datensatz!C$1:AAB$1,0)))), ROW('Open Text Field Dienstreisen'!A642)), MATCH("J1", Datensatz!C$1:AAB$1,0)), "")</f>
        <v/>
      </c>
    </row>
    <row r="645" spans="1:1" x14ac:dyDescent="0.25">
      <c r="A645" t="str">
        <f>IFERROR(INDEX(Datensatz!C$2:AAB$1543, _xlfn.AGGREGATE(15,6,(ROW(Datensatz!C$2:C$1543)-1)/(ISTEXT(INDEX(Datensatz!C$2:AAB$1543,,MATCH("J1", Datensatz!C$1:AAB$1,0)))), ROW('Open Text Field Dienstreisen'!A643)), MATCH("J1", Datensatz!C$1:AAB$1,0)), "")</f>
        <v/>
      </c>
    </row>
    <row r="646" spans="1:1" x14ac:dyDescent="0.25">
      <c r="A646" t="str">
        <f>IFERROR(INDEX(Datensatz!C$2:AAB$1543, _xlfn.AGGREGATE(15,6,(ROW(Datensatz!C$2:C$1543)-1)/(ISTEXT(INDEX(Datensatz!C$2:AAB$1543,,MATCH("J1", Datensatz!C$1:AAB$1,0)))), ROW('Open Text Field Dienstreisen'!A644)), MATCH("J1", Datensatz!C$1:AAB$1,0)), "")</f>
        <v/>
      </c>
    </row>
    <row r="647" spans="1:1" x14ac:dyDescent="0.25">
      <c r="A647" t="str">
        <f>IFERROR(INDEX(Datensatz!C$2:AAB$1543, _xlfn.AGGREGATE(15,6,(ROW(Datensatz!C$2:C$1543)-1)/(ISTEXT(INDEX(Datensatz!C$2:AAB$1543,,MATCH("J1", Datensatz!C$1:AAB$1,0)))), ROW('Open Text Field Dienstreisen'!A645)), MATCH("J1", Datensatz!C$1:AAB$1,0)), "")</f>
        <v/>
      </c>
    </row>
    <row r="648" spans="1:1" x14ac:dyDescent="0.25">
      <c r="A648" t="str">
        <f>IFERROR(INDEX(Datensatz!C$2:AAB$1543, _xlfn.AGGREGATE(15,6,(ROW(Datensatz!C$2:C$1543)-1)/(ISTEXT(INDEX(Datensatz!C$2:AAB$1543,,MATCH("J1", Datensatz!C$1:AAB$1,0)))), ROW('Open Text Field Dienstreisen'!A646)), MATCH("J1", Datensatz!C$1:AAB$1,0)), "")</f>
        <v/>
      </c>
    </row>
    <row r="649" spans="1:1" x14ac:dyDescent="0.25">
      <c r="A649" t="str">
        <f>IFERROR(INDEX(Datensatz!C$2:AAB$1543, _xlfn.AGGREGATE(15,6,(ROW(Datensatz!C$2:C$1543)-1)/(ISTEXT(INDEX(Datensatz!C$2:AAB$1543,,MATCH("J1", Datensatz!C$1:AAB$1,0)))), ROW('Open Text Field Dienstreisen'!A647)), MATCH("J1", Datensatz!C$1:AAB$1,0)), "")</f>
        <v/>
      </c>
    </row>
    <row r="650" spans="1:1" x14ac:dyDescent="0.25">
      <c r="A650" t="str">
        <f>IFERROR(INDEX(Datensatz!C$2:AAB$1543, _xlfn.AGGREGATE(15,6,(ROW(Datensatz!C$2:C$1543)-1)/(ISTEXT(INDEX(Datensatz!C$2:AAB$1543,,MATCH("J1", Datensatz!C$1:AAB$1,0)))), ROW('Open Text Field Dienstreisen'!A648)), MATCH("J1", Datensatz!C$1:AAB$1,0)), "")</f>
        <v/>
      </c>
    </row>
    <row r="651" spans="1:1" x14ac:dyDescent="0.25">
      <c r="A651" t="str">
        <f>IFERROR(INDEX(Datensatz!C$2:AAB$1543, _xlfn.AGGREGATE(15,6,(ROW(Datensatz!C$2:C$1543)-1)/(ISTEXT(INDEX(Datensatz!C$2:AAB$1543,,MATCH("J1", Datensatz!C$1:AAB$1,0)))), ROW('Open Text Field Dienstreisen'!A649)), MATCH("J1", Datensatz!C$1:AAB$1,0)), "")</f>
        <v/>
      </c>
    </row>
    <row r="652" spans="1:1" x14ac:dyDescent="0.25">
      <c r="A652" t="str">
        <f>IFERROR(INDEX(Datensatz!C$2:AAB$1543, _xlfn.AGGREGATE(15,6,(ROW(Datensatz!C$2:C$1543)-1)/(ISTEXT(INDEX(Datensatz!C$2:AAB$1543,,MATCH("J1", Datensatz!C$1:AAB$1,0)))), ROW('Open Text Field Dienstreisen'!A650)), MATCH("J1", Datensatz!C$1:AAB$1,0)), "")</f>
        <v/>
      </c>
    </row>
    <row r="653" spans="1:1" x14ac:dyDescent="0.25">
      <c r="A653" t="str">
        <f>IFERROR(INDEX(Datensatz!C$2:AAB$1543, _xlfn.AGGREGATE(15,6,(ROW(Datensatz!C$2:C$1543)-1)/(ISTEXT(INDEX(Datensatz!C$2:AAB$1543,,MATCH("J1", Datensatz!C$1:AAB$1,0)))), ROW('Open Text Field Dienstreisen'!A651)), MATCH("J1", Datensatz!C$1:AAB$1,0)), "")</f>
        <v/>
      </c>
    </row>
    <row r="654" spans="1:1" x14ac:dyDescent="0.25">
      <c r="A654" t="str">
        <f>IFERROR(INDEX(Datensatz!C$2:AAB$1543, _xlfn.AGGREGATE(15,6,(ROW(Datensatz!C$2:C$1543)-1)/(ISTEXT(INDEX(Datensatz!C$2:AAB$1543,,MATCH("J1", Datensatz!C$1:AAB$1,0)))), ROW('Open Text Field Dienstreisen'!A652)), MATCH("J1", Datensatz!C$1:AAB$1,0)), "")</f>
        <v/>
      </c>
    </row>
    <row r="655" spans="1:1" x14ac:dyDescent="0.25">
      <c r="A655" t="str">
        <f>IFERROR(INDEX(Datensatz!C$2:AAB$1543, _xlfn.AGGREGATE(15,6,(ROW(Datensatz!C$2:C$1543)-1)/(ISTEXT(INDEX(Datensatz!C$2:AAB$1543,,MATCH("J1", Datensatz!C$1:AAB$1,0)))), ROW('Open Text Field Dienstreisen'!A653)), MATCH("J1", Datensatz!C$1:AAB$1,0)), "")</f>
        <v/>
      </c>
    </row>
    <row r="656" spans="1:1" x14ac:dyDescent="0.25">
      <c r="A656" t="str">
        <f>IFERROR(INDEX(Datensatz!C$2:AAB$1543, _xlfn.AGGREGATE(15,6,(ROW(Datensatz!C$2:C$1543)-1)/(ISTEXT(INDEX(Datensatz!C$2:AAB$1543,,MATCH("J1", Datensatz!C$1:AAB$1,0)))), ROW('Open Text Field Dienstreisen'!A654)), MATCH("J1", Datensatz!C$1:AAB$1,0)), "")</f>
        <v/>
      </c>
    </row>
    <row r="657" spans="1:1" x14ac:dyDescent="0.25">
      <c r="A657" t="str">
        <f>IFERROR(INDEX(Datensatz!C$2:AAB$1543, _xlfn.AGGREGATE(15,6,(ROW(Datensatz!C$2:C$1543)-1)/(ISTEXT(INDEX(Datensatz!C$2:AAB$1543,,MATCH("J1", Datensatz!C$1:AAB$1,0)))), ROW('Open Text Field Dienstreisen'!A655)), MATCH("J1", Datensatz!C$1:AAB$1,0)), "")</f>
        <v/>
      </c>
    </row>
    <row r="658" spans="1:1" x14ac:dyDescent="0.25">
      <c r="A658" t="str">
        <f>IFERROR(INDEX(Datensatz!C$2:AAB$1543, _xlfn.AGGREGATE(15,6,(ROW(Datensatz!C$2:C$1543)-1)/(ISTEXT(INDEX(Datensatz!C$2:AAB$1543,,MATCH("J1", Datensatz!C$1:AAB$1,0)))), ROW('Open Text Field Dienstreisen'!A656)), MATCH("J1", Datensatz!C$1:AAB$1,0)), "")</f>
        <v/>
      </c>
    </row>
    <row r="659" spans="1:1" x14ac:dyDescent="0.25">
      <c r="A659" t="str">
        <f>IFERROR(INDEX(Datensatz!C$2:AAB$1543, _xlfn.AGGREGATE(15,6,(ROW(Datensatz!C$2:C$1543)-1)/(ISTEXT(INDEX(Datensatz!C$2:AAB$1543,,MATCH("J1", Datensatz!C$1:AAB$1,0)))), ROW('Open Text Field Dienstreisen'!A657)), MATCH("J1", Datensatz!C$1:AAB$1,0)), "")</f>
        <v/>
      </c>
    </row>
    <row r="660" spans="1:1" x14ac:dyDescent="0.25">
      <c r="A660" t="str">
        <f>IFERROR(INDEX(Datensatz!C$2:AAB$1543, _xlfn.AGGREGATE(15,6,(ROW(Datensatz!C$2:C$1543)-1)/(ISTEXT(INDEX(Datensatz!C$2:AAB$1543,,MATCH("J1", Datensatz!C$1:AAB$1,0)))), ROW('Open Text Field Dienstreisen'!A658)), MATCH("J1", Datensatz!C$1:AAB$1,0)), "")</f>
        <v/>
      </c>
    </row>
    <row r="661" spans="1:1" x14ac:dyDescent="0.25">
      <c r="A661" t="str">
        <f>IFERROR(INDEX(Datensatz!C$2:AAB$1543, _xlfn.AGGREGATE(15,6,(ROW(Datensatz!C$2:C$1543)-1)/(ISTEXT(INDEX(Datensatz!C$2:AAB$1543,,MATCH("J1", Datensatz!C$1:AAB$1,0)))), ROW('Open Text Field Dienstreisen'!A659)), MATCH("J1", Datensatz!C$1:AAB$1,0)), "")</f>
        <v/>
      </c>
    </row>
    <row r="662" spans="1:1" x14ac:dyDescent="0.25">
      <c r="A662" t="str">
        <f>IFERROR(INDEX(Datensatz!C$2:AAB$1543, _xlfn.AGGREGATE(15,6,(ROW(Datensatz!C$2:C$1543)-1)/(ISTEXT(INDEX(Datensatz!C$2:AAB$1543,,MATCH("J1", Datensatz!C$1:AAB$1,0)))), ROW('Open Text Field Dienstreisen'!A660)), MATCH("J1", Datensatz!C$1:AAB$1,0)), "")</f>
        <v/>
      </c>
    </row>
    <row r="663" spans="1:1" x14ac:dyDescent="0.25">
      <c r="A663" t="str">
        <f>IFERROR(INDEX(Datensatz!C$2:AAB$1543, _xlfn.AGGREGATE(15,6,(ROW(Datensatz!C$2:C$1543)-1)/(ISTEXT(INDEX(Datensatz!C$2:AAB$1543,,MATCH("J1", Datensatz!C$1:AAB$1,0)))), ROW('Open Text Field Dienstreisen'!A661)), MATCH("J1", Datensatz!C$1:AAB$1,0)), "")</f>
        <v/>
      </c>
    </row>
    <row r="664" spans="1:1" x14ac:dyDescent="0.25">
      <c r="A664" t="str">
        <f>IFERROR(INDEX(Datensatz!C$2:AAB$1543, _xlfn.AGGREGATE(15,6,(ROW(Datensatz!C$2:C$1543)-1)/(ISTEXT(INDEX(Datensatz!C$2:AAB$1543,,MATCH("J1", Datensatz!C$1:AAB$1,0)))), ROW('Open Text Field Dienstreisen'!A662)), MATCH("J1", Datensatz!C$1:AAB$1,0)), "")</f>
        <v/>
      </c>
    </row>
    <row r="665" spans="1:1" x14ac:dyDescent="0.25">
      <c r="A665" t="str">
        <f>IFERROR(INDEX(Datensatz!C$2:AAB$1543, _xlfn.AGGREGATE(15,6,(ROW(Datensatz!C$2:C$1543)-1)/(ISTEXT(INDEX(Datensatz!C$2:AAB$1543,,MATCH("J1", Datensatz!C$1:AAB$1,0)))), ROW('Open Text Field Dienstreisen'!A663)), MATCH("J1", Datensatz!C$1:AAB$1,0)), "")</f>
        <v/>
      </c>
    </row>
    <row r="666" spans="1:1" x14ac:dyDescent="0.25">
      <c r="A666" t="str">
        <f>IFERROR(INDEX(Datensatz!C$2:AAB$1543, _xlfn.AGGREGATE(15,6,(ROW(Datensatz!C$2:C$1543)-1)/(ISTEXT(INDEX(Datensatz!C$2:AAB$1543,,MATCH("J1", Datensatz!C$1:AAB$1,0)))), ROW('Open Text Field Dienstreisen'!A664)), MATCH("J1", Datensatz!C$1:AAB$1,0)), "")</f>
        <v/>
      </c>
    </row>
    <row r="667" spans="1:1" x14ac:dyDescent="0.25">
      <c r="A667" t="str">
        <f>IFERROR(INDEX(Datensatz!C$2:AAB$1543, _xlfn.AGGREGATE(15,6,(ROW(Datensatz!C$2:C$1543)-1)/(ISTEXT(INDEX(Datensatz!C$2:AAB$1543,,MATCH("J1", Datensatz!C$1:AAB$1,0)))), ROW('Open Text Field Dienstreisen'!A665)), MATCH("J1", Datensatz!C$1:AAB$1,0)), "")</f>
        <v/>
      </c>
    </row>
    <row r="668" spans="1:1" x14ac:dyDescent="0.25">
      <c r="A668" t="str">
        <f>IFERROR(INDEX(Datensatz!C$2:AAB$1543, _xlfn.AGGREGATE(15,6,(ROW(Datensatz!C$2:C$1543)-1)/(ISTEXT(INDEX(Datensatz!C$2:AAB$1543,,MATCH("J1", Datensatz!C$1:AAB$1,0)))), ROW('Open Text Field Dienstreisen'!A666)), MATCH("J1", Datensatz!C$1:AAB$1,0)), "")</f>
        <v/>
      </c>
    </row>
    <row r="669" spans="1:1" x14ac:dyDescent="0.25">
      <c r="A669" t="str">
        <f>IFERROR(INDEX(Datensatz!C$2:AAB$1543, _xlfn.AGGREGATE(15,6,(ROW(Datensatz!C$2:C$1543)-1)/(ISTEXT(INDEX(Datensatz!C$2:AAB$1543,,MATCH("J1", Datensatz!C$1:AAB$1,0)))), ROW('Open Text Field Dienstreisen'!A667)), MATCH("J1", Datensatz!C$1:AAB$1,0)), "")</f>
        <v/>
      </c>
    </row>
    <row r="670" spans="1:1" x14ac:dyDescent="0.25">
      <c r="A670" t="str">
        <f>IFERROR(INDEX(Datensatz!C$2:AAB$1543, _xlfn.AGGREGATE(15,6,(ROW(Datensatz!C$2:C$1543)-1)/(ISTEXT(INDEX(Datensatz!C$2:AAB$1543,,MATCH("J1", Datensatz!C$1:AAB$1,0)))), ROW('Open Text Field Dienstreisen'!A668)), MATCH("J1", Datensatz!C$1:AAB$1,0)), "")</f>
        <v/>
      </c>
    </row>
    <row r="671" spans="1:1" x14ac:dyDescent="0.25">
      <c r="A671" t="str">
        <f>IFERROR(INDEX(Datensatz!C$2:AAB$1543, _xlfn.AGGREGATE(15,6,(ROW(Datensatz!C$2:C$1543)-1)/(ISTEXT(INDEX(Datensatz!C$2:AAB$1543,,MATCH("J1", Datensatz!C$1:AAB$1,0)))), ROW('Open Text Field Dienstreisen'!A669)), MATCH("J1", Datensatz!C$1:AAB$1,0)), "")</f>
        <v/>
      </c>
    </row>
    <row r="672" spans="1:1" x14ac:dyDescent="0.25">
      <c r="A672" t="str">
        <f>IFERROR(INDEX(Datensatz!C$2:AAB$1543, _xlfn.AGGREGATE(15,6,(ROW(Datensatz!C$2:C$1543)-1)/(ISTEXT(INDEX(Datensatz!C$2:AAB$1543,,MATCH("J1", Datensatz!C$1:AAB$1,0)))), ROW('Open Text Field Dienstreisen'!A670)), MATCH("J1", Datensatz!C$1:AAB$1,0)), "")</f>
        <v/>
      </c>
    </row>
    <row r="673" spans="1:1" x14ac:dyDescent="0.25">
      <c r="A673" t="str">
        <f>IFERROR(INDEX(Datensatz!C$2:AAB$1543, _xlfn.AGGREGATE(15,6,(ROW(Datensatz!C$2:C$1543)-1)/(ISTEXT(INDEX(Datensatz!C$2:AAB$1543,,MATCH("J1", Datensatz!C$1:AAB$1,0)))), ROW('Open Text Field Dienstreisen'!A671)), MATCH("J1", Datensatz!C$1:AAB$1,0)), "")</f>
        <v/>
      </c>
    </row>
    <row r="674" spans="1:1" x14ac:dyDescent="0.25">
      <c r="A674" t="str">
        <f>IFERROR(INDEX(Datensatz!C$2:AAB$1543, _xlfn.AGGREGATE(15,6,(ROW(Datensatz!C$2:C$1543)-1)/(ISTEXT(INDEX(Datensatz!C$2:AAB$1543,,MATCH("J1", Datensatz!C$1:AAB$1,0)))), ROW('Open Text Field Dienstreisen'!A672)), MATCH("J1", Datensatz!C$1:AAB$1,0)), "")</f>
        <v/>
      </c>
    </row>
    <row r="675" spans="1:1" x14ac:dyDescent="0.25">
      <c r="A675" t="str">
        <f>IFERROR(INDEX(Datensatz!C$2:AAB$1543, _xlfn.AGGREGATE(15,6,(ROW(Datensatz!C$2:C$1543)-1)/(ISTEXT(INDEX(Datensatz!C$2:AAB$1543,,MATCH("J1", Datensatz!C$1:AAB$1,0)))), ROW('Open Text Field Dienstreisen'!A673)), MATCH("J1", Datensatz!C$1:AAB$1,0)), "")</f>
        <v/>
      </c>
    </row>
    <row r="676" spans="1:1" x14ac:dyDescent="0.25">
      <c r="A676" t="str">
        <f>IFERROR(INDEX(Datensatz!C$2:AAB$1543, _xlfn.AGGREGATE(15,6,(ROW(Datensatz!C$2:C$1543)-1)/(ISTEXT(INDEX(Datensatz!C$2:AAB$1543,,MATCH("J1", Datensatz!C$1:AAB$1,0)))), ROW('Open Text Field Dienstreisen'!A674)), MATCH("J1", Datensatz!C$1:AAB$1,0)), "")</f>
        <v/>
      </c>
    </row>
    <row r="677" spans="1:1" x14ac:dyDescent="0.25">
      <c r="A677" t="str">
        <f>IFERROR(INDEX(Datensatz!C$2:AAB$1543, _xlfn.AGGREGATE(15,6,(ROW(Datensatz!C$2:C$1543)-1)/(ISTEXT(INDEX(Datensatz!C$2:AAB$1543,,MATCH("J1", Datensatz!C$1:AAB$1,0)))), ROW('Open Text Field Dienstreisen'!A675)), MATCH("J1", Datensatz!C$1:AAB$1,0)), "")</f>
        <v/>
      </c>
    </row>
    <row r="678" spans="1:1" x14ac:dyDescent="0.25">
      <c r="A678" t="str">
        <f>IFERROR(INDEX(Datensatz!C$2:AAB$1543, _xlfn.AGGREGATE(15,6,(ROW(Datensatz!C$2:C$1543)-1)/(ISTEXT(INDEX(Datensatz!C$2:AAB$1543,,MATCH("J1", Datensatz!C$1:AAB$1,0)))), ROW('Open Text Field Dienstreisen'!A676)), MATCH("J1", Datensatz!C$1:AAB$1,0)), "")</f>
        <v/>
      </c>
    </row>
    <row r="679" spans="1:1" x14ac:dyDescent="0.25">
      <c r="A679" t="str">
        <f>IFERROR(INDEX(Datensatz!C$2:AAB$1543, _xlfn.AGGREGATE(15,6,(ROW(Datensatz!C$2:C$1543)-1)/(ISTEXT(INDEX(Datensatz!C$2:AAB$1543,,MATCH("J1", Datensatz!C$1:AAB$1,0)))), ROW('Open Text Field Dienstreisen'!A677)), MATCH("J1", Datensatz!C$1:AAB$1,0)), "")</f>
        <v/>
      </c>
    </row>
    <row r="680" spans="1:1" x14ac:dyDescent="0.25">
      <c r="A680" t="str">
        <f>IFERROR(INDEX(Datensatz!C$2:AAB$1543, _xlfn.AGGREGATE(15,6,(ROW(Datensatz!C$2:C$1543)-1)/(ISTEXT(INDEX(Datensatz!C$2:AAB$1543,,MATCH("J1", Datensatz!C$1:AAB$1,0)))), ROW('Open Text Field Dienstreisen'!A678)), MATCH("J1", Datensatz!C$1:AAB$1,0)), "")</f>
        <v/>
      </c>
    </row>
    <row r="681" spans="1:1" x14ac:dyDescent="0.25">
      <c r="A681" t="str">
        <f>IFERROR(INDEX(Datensatz!C$2:AAB$1543, _xlfn.AGGREGATE(15,6,(ROW(Datensatz!C$2:C$1543)-1)/(ISTEXT(INDEX(Datensatz!C$2:AAB$1543,,MATCH("J1", Datensatz!C$1:AAB$1,0)))), ROW('Open Text Field Dienstreisen'!A679)), MATCH("J1", Datensatz!C$1:AAB$1,0)), "")</f>
        <v/>
      </c>
    </row>
    <row r="682" spans="1:1" x14ac:dyDescent="0.25">
      <c r="A682" t="str">
        <f>IFERROR(INDEX(Datensatz!C$2:AAB$1543, _xlfn.AGGREGATE(15,6,(ROW(Datensatz!C$2:C$1543)-1)/(ISTEXT(INDEX(Datensatz!C$2:AAB$1543,,MATCH("J1", Datensatz!C$1:AAB$1,0)))), ROW('Open Text Field Dienstreisen'!A680)), MATCH("J1", Datensatz!C$1:AAB$1,0)), "")</f>
        <v/>
      </c>
    </row>
    <row r="683" spans="1:1" x14ac:dyDescent="0.25">
      <c r="A683" t="str">
        <f>IFERROR(INDEX(Datensatz!C$2:AAB$1543, _xlfn.AGGREGATE(15,6,(ROW(Datensatz!C$2:C$1543)-1)/(ISTEXT(INDEX(Datensatz!C$2:AAB$1543,,MATCH("J1", Datensatz!C$1:AAB$1,0)))), ROW('Open Text Field Dienstreisen'!A681)), MATCH("J1", Datensatz!C$1:AAB$1,0)), "")</f>
        <v/>
      </c>
    </row>
    <row r="684" spans="1:1" x14ac:dyDescent="0.25">
      <c r="A684" t="str">
        <f>IFERROR(INDEX(Datensatz!C$2:AAB$1543, _xlfn.AGGREGATE(15,6,(ROW(Datensatz!C$2:C$1543)-1)/(ISTEXT(INDEX(Datensatz!C$2:AAB$1543,,MATCH("J1", Datensatz!C$1:AAB$1,0)))), ROW('Open Text Field Dienstreisen'!A682)), MATCH("J1", Datensatz!C$1:AAB$1,0)), "")</f>
        <v/>
      </c>
    </row>
    <row r="685" spans="1:1" x14ac:dyDescent="0.25">
      <c r="A685" t="str">
        <f>IFERROR(INDEX(Datensatz!C$2:AAB$1543, _xlfn.AGGREGATE(15,6,(ROW(Datensatz!C$2:C$1543)-1)/(ISTEXT(INDEX(Datensatz!C$2:AAB$1543,,MATCH("J1", Datensatz!C$1:AAB$1,0)))), ROW('Open Text Field Dienstreisen'!A683)), MATCH("J1", Datensatz!C$1:AAB$1,0)), "")</f>
        <v/>
      </c>
    </row>
    <row r="686" spans="1:1" x14ac:dyDescent="0.25">
      <c r="A686" t="str">
        <f>IFERROR(INDEX(Datensatz!C$2:AAB$1543, _xlfn.AGGREGATE(15,6,(ROW(Datensatz!C$2:C$1543)-1)/(ISTEXT(INDEX(Datensatz!C$2:AAB$1543,,MATCH("J1", Datensatz!C$1:AAB$1,0)))), ROW('Open Text Field Dienstreisen'!A684)), MATCH("J1", Datensatz!C$1:AAB$1,0)), "")</f>
        <v/>
      </c>
    </row>
    <row r="687" spans="1:1" x14ac:dyDescent="0.25">
      <c r="A687" t="str">
        <f>IFERROR(INDEX(Datensatz!C$2:AAB$1543, _xlfn.AGGREGATE(15,6,(ROW(Datensatz!C$2:C$1543)-1)/(ISTEXT(INDEX(Datensatz!C$2:AAB$1543,,MATCH("J1", Datensatz!C$1:AAB$1,0)))), ROW('Open Text Field Dienstreisen'!A685)), MATCH("J1", Datensatz!C$1:AAB$1,0)), "")</f>
        <v/>
      </c>
    </row>
    <row r="688" spans="1:1" x14ac:dyDescent="0.25">
      <c r="A688" t="str">
        <f>IFERROR(INDEX(Datensatz!C$2:AAB$1543, _xlfn.AGGREGATE(15,6,(ROW(Datensatz!C$2:C$1543)-1)/(ISTEXT(INDEX(Datensatz!C$2:AAB$1543,,MATCH("J1", Datensatz!C$1:AAB$1,0)))), ROW('Open Text Field Dienstreisen'!A686)), MATCH("J1", Datensatz!C$1:AAB$1,0)), "")</f>
        <v/>
      </c>
    </row>
    <row r="689" spans="1:1" x14ac:dyDescent="0.25">
      <c r="A689" t="str">
        <f>IFERROR(INDEX(Datensatz!C$2:AAB$1543, _xlfn.AGGREGATE(15,6,(ROW(Datensatz!C$2:C$1543)-1)/(ISTEXT(INDEX(Datensatz!C$2:AAB$1543,,MATCH("J1", Datensatz!C$1:AAB$1,0)))), ROW('Open Text Field Dienstreisen'!A687)), MATCH("J1", Datensatz!C$1:AAB$1,0)), "")</f>
        <v/>
      </c>
    </row>
    <row r="690" spans="1:1" x14ac:dyDescent="0.25">
      <c r="A690" t="str">
        <f>IFERROR(INDEX(Datensatz!C$2:AAB$1543, _xlfn.AGGREGATE(15,6,(ROW(Datensatz!C$2:C$1543)-1)/(ISTEXT(INDEX(Datensatz!C$2:AAB$1543,,MATCH("J1", Datensatz!C$1:AAB$1,0)))), ROW('Open Text Field Dienstreisen'!A688)), MATCH("J1", Datensatz!C$1:AAB$1,0)), "")</f>
        <v/>
      </c>
    </row>
    <row r="691" spans="1:1" x14ac:dyDescent="0.25">
      <c r="A691" t="str">
        <f>IFERROR(INDEX(Datensatz!C$2:AAB$1543, _xlfn.AGGREGATE(15,6,(ROW(Datensatz!C$2:C$1543)-1)/(ISTEXT(INDEX(Datensatz!C$2:AAB$1543,,MATCH("J1", Datensatz!C$1:AAB$1,0)))), ROW('Open Text Field Dienstreisen'!A689)), MATCH("J1", Datensatz!C$1:AAB$1,0)), "")</f>
        <v/>
      </c>
    </row>
    <row r="692" spans="1:1" x14ac:dyDescent="0.25">
      <c r="A692" t="str">
        <f>IFERROR(INDEX(Datensatz!C$2:AAB$1543, _xlfn.AGGREGATE(15,6,(ROW(Datensatz!C$2:C$1543)-1)/(ISTEXT(INDEX(Datensatz!C$2:AAB$1543,,MATCH("J1", Datensatz!C$1:AAB$1,0)))), ROW('Open Text Field Dienstreisen'!A690)), MATCH("J1", Datensatz!C$1:AAB$1,0)), "")</f>
        <v/>
      </c>
    </row>
    <row r="693" spans="1:1" x14ac:dyDescent="0.25">
      <c r="A693" t="str">
        <f>IFERROR(INDEX(Datensatz!C$2:AAB$1543, _xlfn.AGGREGATE(15,6,(ROW(Datensatz!C$2:C$1543)-1)/(ISTEXT(INDEX(Datensatz!C$2:AAB$1543,,MATCH("J1", Datensatz!C$1:AAB$1,0)))), ROW('Open Text Field Dienstreisen'!A691)), MATCH("J1", Datensatz!C$1:AAB$1,0)), "")</f>
        <v/>
      </c>
    </row>
    <row r="694" spans="1:1" x14ac:dyDescent="0.25">
      <c r="A694" t="str">
        <f>IFERROR(INDEX(Datensatz!C$2:AAB$1543, _xlfn.AGGREGATE(15,6,(ROW(Datensatz!C$2:C$1543)-1)/(ISTEXT(INDEX(Datensatz!C$2:AAB$1543,,MATCH("J1", Datensatz!C$1:AAB$1,0)))), ROW('Open Text Field Dienstreisen'!A692)), MATCH("J1", Datensatz!C$1:AAB$1,0)), "")</f>
        <v/>
      </c>
    </row>
    <row r="695" spans="1:1" x14ac:dyDescent="0.25">
      <c r="A695" t="str">
        <f>IFERROR(INDEX(Datensatz!C$2:AAB$1543, _xlfn.AGGREGATE(15,6,(ROW(Datensatz!C$2:C$1543)-1)/(ISTEXT(INDEX(Datensatz!C$2:AAB$1543,,MATCH("J1", Datensatz!C$1:AAB$1,0)))), ROW('Open Text Field Dienstreisen'!A693)), MATCH("J1", Datensatz!C$1:AAB$1,0)), "")</f>
        <v/>
      </c>
    </row>
    <row r="696" spans="1:1" x14ac:dyDescent="0.25">
      <c r="A696" t="str">
        <f>IFERROR(INDEX(Datensatz!C$2:AAB$1543, _xlfn.AGGREGATE(15,6,(ROW(Datensatz!C$2:C$1543)-1)/(ISTEXT(INDEX(Datensatz!C$2:AAB$1543,,MATCH("J1", Datensatz!C$1:AAB$1,0)))), ROW('Open Text Field Dienstreisen'!A694)), MATCH("J1", Datensatz!C$1:AAB$1,0)), "")</f>
        <v/>
      </c>
    </row>
    <row r="697" spans="1:1" x14ac:dyDescent="0.25">
      <c r="A697" t="str">
        <f>IFERROR(INDEX(Datensatz!C$2:AAB$1543, _xlfn.AGGREGATE(15,6,(ROW(Datensatz!C$2:C$1543)-1)/(ISTEXT(INDEX(Datensatz!C$2:AAB$1543,,MATCH("J1", Datensatz!C$1:AAB$1,0)))), ROW('Open Text Field Dienstreisen'!A695)), MATCH("J1", Datensatz!C$1:AAB$1,0)), "")</f>
        <v/>
      </c>
    </row>
    <row r="698" spans="1:1" x14ac:dyDescent="0.25">
      <c r="A698" t="str">
        <f>IFERROR(INDEX(Datensatz!C$2:AAB$1543, _xlfn.AGGREGATE(15,6,(ROW(Datensatz!C$2:C$1543)-1)/(ISTEXT(INDEX(Datensatz!C$2:AAB$1543,,MATCH("J1", Datensatz!C$1:AAB$1,0)))), ROW('Open Text Field Dienstreisen'!A696)), MATCH("J1", Datensatz!C$1:AAB$1,0)), "")</f>
        <v/>
      </c>
    </row>
    <row r="699" spans="1:1" x14ac:dyDescent="0.25">
      <c r="A699" t="str">
        <f>IFERROR(INDEX(Datensatz!C$2:AAB$1543, _xlfn.AGGREGATE(15,6,(ROW(Datensatz!C$2:C$1543)-1)/(ISTEXT(INDEX(Datensatz!C$2:AAB$1543,,MATCH("J1", Datensatz!C$1:AAB$1,0)))), ROW('Open Text Field Dienstreisen'!A697)), MATCH("J1", Datensatz!C$1:AAB$1,0)), "")</f>
        <v/>
      </c>
    </row>
    <row r="700" spans="1:1" x14ac:dyDescent="0.25">
      <c r="A700" t="str">
        <f>IFERROR(INDEX(Datensatz!C$2:AAB$1543, _xlfn.AGGREGATE(15,6,(ROW(Datensatz!C$2:C$1543)-1)/(ISTEXT(INDEX(Datensatz!C$2:AAB$1543,,MATCH("J1", Datensatz!C$1:AAB$1,0)))), ROW('Open Text Field Dienstreisen'!A698)), MATCH("J1", Datensatz!C$1:AAB$1,0)), "")</f>
        <v/>
      </c>
    </row>
    <row r="701" spans="1:1" x14ac:dyDescent="0.25">
      <c r="A701" t="str">
        <f>IFERROR(INDEX(Datensatz!C$2:AAB$1543, _xlfn.AGGREGATE(15,6,(ROW(Datensatz!C$2:C$1543)-1)/(ISTEXT(INDEX(Datensatz!C$2:AAB$1543,,MATCH("J1", Datensatz!C$1:AAB$1,0)))), ROW('Open Text Field Dienstreisen'!A699)), MATCH("J1", Datensatz!C$1:AAB$1,0)), "")</f>
        <v/>
      </c>
    </row>
    <row r="702" spans="1:1" x14ac:dyDescent="0.25">
      <c r="A702" t="str">
        <f>IFERROR(INDEX(Datensatz!C$2:AAB$1543, _xlfn.AGGREGATE(15,6,(ROW(Datensatz!C$2:C$1543)-1)/(ISTEXT(INDEX(Datensatz!C$2:AAB$1543,,MATCH("J1", Datensatz!C$1:AAB$1,0)))), ROW('Open Text Field Dienstreisen'!A700)), MATCH("J1", Datensatz!C$1:AAB$1,0)), "")</f>
        <v/>
      </c>
    </row>
    <row r="703" spans="1:1" x14ac:dyDescent="0.25">
      <c r="A703" t="str">
        <f>IFERROR(INDEX(Datensatz!C$2:AAB$1543, _xlfn.AGGREGATE(15,6,(ROW(Datensatz!C$2:C$1543)-1)/(ISTEXT(INDEX(Datensatz!C$2:AAB$1543,,MATCH("J1", Datensatz!C$1:AAB$1,0)))), ROW('Open Text Field Dienstreisen'!A701)), MATCH("J1", Datensatz!C$1:AAB$1,0)), "")</f>
        <v/>
      </c>
    </row>
    <row r="704" spans="1:1" x14ac:dyDescent="0.25">
      <c r="A704" t="str">
        <f>IFERROR(INDEX(Datensatz!C$2:AAB$1543, _xlfn.AGGREGATE(15,6,(ROW(Datensatz!C$2:C$1543)-1)/(ISTEXT(INDEX(Datensatz!C$2:AAB$1543,,MATCH("J1", Datensatz!C$1:AAB$1,0)))), ROW('Open Text Field Dienstreisen'!A702)), MATCH("J1", Datensatz!C$1:AAB$1,0)), "")</f>
        <v/>
      </c>
    </row>
    <row r="705" spans="1:1" x14ac:dyDescent="0.25">
      <c r="A705" t="str">
        <f>IFERROR(INDEX(Datensatz!C$2:AAB$1543, _xlfn.AGGREGATE(15,6,(ROW(Datensatz!C$2:C$1543)-1)/(ISTEXT(INDEX(Datensatz!C$2:AAB$1543,,MATCH("J1", Datensatz!C$1:AAB$1,0)))), ROW('Open Text Field Dienstreisen'!A703)), MATCH("J1", Datensatz!C$1:AAB$1,0)), "")</f>
        <v/>
      </c>
    </row>
    <row r="706" spans="1:1" x14ac:dyDescent="0.25">
      <c r="A706" t="str">
        <f>IFERROR(INDEX(Datensatz!C$2:AAB$1543, _xlfn.AGGREGATE(15,6,(ROW(Datensatz!C$2:C$1543)-1)/(ISTEXT(INDEX(Datensatz!C$2:AAB$1543,,MATCH("J1", Datensatz!C$1:AAB$1,0)))), ROW('Open Text Field Dienstreisen'!A704)), MATCH("J1", Datensatz!C$1:AAB$1,0)), "")</f>
        <v/>
      </c>
    </row>
    <row r="707" spans="1:1" x14ac:dyDescent="0.25">
      <c r="A707" t="str">
        <f>IFERROR(INDEX(Datensatz!C$2:AAB$1543, _xlfn.AGGREGATE(15,6,(ROW(Datensatz!C$2:C$1543)-1)/(ISTEXT(INDEX(Datensatz!C$2:AAB$1543,,MATCH("J1", Datensatz!C$1:AAB$1,0)))), ROW('Open Text Field Dienstreisen'!A705)), MATCH("J1", Datensatz!C$1:AAB$1,0)), "")</f>
        <v/>
      </c>
    </row>
    <row r="708" spans="1:1" x14ac:dyDescent="0.25">
      <c r="A708" t="str">
        <f>IFERROR(INDEX(Datensatz!C$2:AAB$1543, _xlfn.AGGREGATE(15,6,(ROW(Datensatz!C$2:C$1543)-1)/(ISTEXT(INDEX(Datensatz!C$2:AAB$1543,,MATCH("J1", Datensatz!C$1:AAB$1,0)))), ROW('Open Text Field Dienstreisen'!A706)), MATCH("J1", Datensatz!C$1:AAB$1,0)), "")</f>
        <v/>
      </c>
    </row>
    <row r="709" spans="1:1" x14ac:dyDescent="0.25">
      <c r="A709" t="str">
        <f>IFERROR(INDEX(Datensatz!C$2:AAB$1543, _xlfn.AGGREGATE(15,6,(ROW(Datensatz!C$2:C$1543)-1)/(ISTEXT(INDEX(Datensatz!C$2:AAB$1543,,MATCH("J1", Datensatz!C$1:AAB$1,0)))), ROW('Open Text Field Dienstreisen'!A707)), MATCH("J1", Datensatz!C$1:AAB$1,0)), "")</f>
        <v/>
      </c>
    </row>
    <row r="710" spans="1:1" x14ac:dyDescent="0.25">
      <c r="A710" t="str">
        <f>IFERROR(INDEX(Datensatz!C$2:AAB$1543, _xlfn.AGGREGATE(15,6,(ROW(Datensatz!C$2:C$1543)-1)/(ISTEXT(INDEX(Datensatz!C$2:AAB$1543,,MATCH("J1", Datensatz!C$1:AAB$1,0)))), ROW('Open Text Field Dienstreisen'!A708)), MATCH("J1", Datensatz!C$1:AAB$1,0)), "")</f>
        <v/>
      </c>
    </row>
    <row r="711" spans="1:1" x14ac:dyDescent="0.25">
      <c r="A711" t="str">
        <f>IFERROR(INDEX(Datensatz!C$2:AAB$1543, _xlfn.AGGREGATE(15,6,(ROW(Datensatz!C$2:C$1543)-1)/(ISTEXT(INDEX(Datensatz!C$2:AAB$1543,,MATCH("J1", Datensatz!C$1:AAB$1,0)))), ROW('Open Text Field Dienstreisen'!A709)), MATCH("J1", Datensatz!C$1:AAB$1,0)), "")</f>
        <v/>
      </c>
    </row>
    <row r="712" spans="1:1" x14ac:dyDescent="0.25">
      <c r="A712" t="str">
        <f>IFERROR(INDEX(Datensatz!C$2:AAB$1543, _xlfn.AGGREGATE(15,6,(ROW(Datensatz!C$2:C$1543)-1)/(ISTEXT(INDEX(Datensatz!C$2:AAB$1543,,MATCH("J1", Datensatz!C$1:AAB$1,0)))), ROW('Open Text Field Dienstreisen'!A710)), MATCH("J1", Datensatz!C$1:AAB$1,0)), "")</f>
        <v/>
      </c>
    </row>
    <row r="713" spans="1:1" x14ac:dyDescent="0.25">
      <c r="A713" t="str">
        <f>IFERROR(INDEX(Datensatz!C$2:AAB$1543, _xlfn.AGGREGATE(15,6,(ROW(Datensatz!C$2:C$1543)-1)/(ISTEXT(INDEX(Datensatz!C$2:AAB$1543,,MATCH("J1", Datensatz!C$1:AAB$1,0)))), ROW('Open Text Field Dienstreisen'!A711)), MATCH("J1", Datensatz!C$1:AAB$1,0)), "")</f>
        <v/>
      </c>
    </row>
    <row r="714" spans="1:1" x14ac:dyDescent="0.25">
      <c r="A714" t="str">
        <f>IFERROR(INDEX(Datensatz!C$2:AAB$1543, _xlfn.AGGREGATE(15,6,(ROW(Datensatz!C$2:C$1543)-1)/(ISTEXT(INDEX(Datensatz!C$2:AAB$1543,,MATCH("J1", Datensatz!C$1:AAB$1,0)))), ROW('Open Text Field Dienstreisen'!A712)), MATCH("J1", Datensatz!C$1:AAB$1,0)), "")</f>
        <v/>
      </c>
    </row>
    <row r="715" spans="1:1" x14ac:dyDescent="0.25">
      <c r="A715" t="str">
        <f>IFERROR(INDEX(Datensatz!C$2:AAB$1543, _xlfn.AGGREGATE(15,6,(ROW(Datensatz!C$2:C$1543)-1)/(ISTEXT(INDEX(Datensatz!C$2:AAB$1543,,MATCH("J1", Datensatz!C$1:AAB$1,0)))), ROW('Open Text Field Dienstreisen'!A713)), MATCH("J1", Datensatz!C$1:AAB$1,0)), "")</f>
        <v/>
      </c>
    </row>
    <row r="716" spans="1:1" x14ac:dyDescent="0.25">
      <c r="A716" t="str">
        <f>IFERROR(INDEX(Datensatz!C$2:AAB$1543, _xlfn.AGGREGATE(15,6,(ROW(Datensatz!C$2:C$1543)-1)/(ISTEXT(INDEX(Datensatz!C$2:AAB$1543,,MATCH("J1", Datensatz!C$1:AAB$1,0)))), ROW('Open Text Field Dienstreisen'!A714)), MATCH("J1", Datensatz!C$1:AAB$1,0)), "")</f>
        <v/>
      </c>
    </row>
    <row r="717" spans="1:1" x14ac:dyDescent="0.25">
      <c r="A717" t="str">
        <f>IFERROR(INDEX(Datensatz!C$2:AAB$1543, _xlfn.AGGREGATE(15,6,(ROW(Datensatz!C$2:C$1543)-1)/(ISTEXT(INDEX(Datensatz!C$2:AAB$1543,,MATCH("J1", Datensatz!C$1:AAB$1,0)))), ROW('Open Text Field Dienstreisen'!A715)), MATCH("J1", Datensatz!C$1:AAB$1,0)), "")</f>
        <v/>
      </c>
    </row>
    <row r="718" spans="1:1" x14ac:dyDescent="0.25">
      <c r="A718" t="str">
        <f>IFERROR(INDEX(Datensatz!C$2:AAB$1543, _xlfn.AGGREGATE(15,6,(ROW(Datensatz!C$2:C$1543)-1)/(ISTEXT(INDEX(Datensatz!C$2:AAB$1543,,MATCH("J1", Datensatz!C$1:AAB$1,0)))), ROW('Open Text Field Dienstreisen'!A716)), MATCH("J1", Datensatz!C$1:AAB$1,0)), "")</f>
        <v/>
      </c>
    </row>
    <row r="719" spans="1:1" x14ac:dyDescent="0.25">
      <c r="A719" t="str">
        <f>IFERROR(INDEX(Datensatz!C$2:AAB$1543, _xlfn.AGGREGATE(15,6,(ROW(Datensatz!C$2:C$1543)-1)/(ISTEXT(INDEX(Datensatz!C$2:AAB$1543,,MATCH("J1", Datensatz!C$1:AAB$1,0)))), ROW('Open Text Field Dienstreisen'!A717)), MATCH("J1", Datensatz!C$1:AAB$1,0)), "")</f>
        <v/>
      </c>
    </row>
    <row r="720" spans="1:1" x14ac:dyDescent="0.25">
      <c r="A720" t="str">
        <f>IFERROR(INDEX(Datensatz!C$2:AAB$1543, _xlfn.AGGREGATE(15,6,(ROW(Datensatz!C$2:C$1543)-1)/(ISTEXT(INDEX(Datensatz!C$2:AAB$1543,,MATCH("J1", Datensatz!C$1:AAB$1,0)))), ROW('Open Text Field Dienstreisen'!A718)), MATCH("J1", Datensatz!C$1:AAB$1,0)), "")</f>
        <v/>
      </c>
    </row>
    <row r="721" spans="1:1" x14ac:dyDescent="0.25">
      <c r="A721" t="str">
        <f>IFERROR(INDEX(Datensatz!C$2:AAB$1543, _xlfn.AGGREGATE(15,6,(ROW(Datensatz!C$2:C$1543)-1)/(ISTEXT(INDEX(Datensatz!C$2:AAB$1543,,MATCH("J1", Datensatz!C$1:AAB$1,0)))), ROW('Open Text Field Dienstreisen'!A719)), MATCH("J1", Datensatz!C$1:AAB$1,0)), "")</f>
        <v/>
      </c>
    </row>
    <row r="722" spans="1:1" x14ac:dyDescent="0.25">
      <c r="A722" t="str">
        <f>IFERROR(INDEX(Datensatz!C$2:AAB$1543, _xlfn.AGGREGATE(15,6,(ROW(Datensatz!C$2:C$1543)-1)/(ISTEXT(INDEX(Datensatz!C$2:AAB$1543,,MATCH("J1", Datensatz!C$1:AAB$1,0)))), ROW('Open Text Field Dienstreisen'!A720)), MATCH("J1", Datensatz!C$1:AAB$1,0)), "")</f>
        <v/>
      </c>
    </row>
    <row r="723" spans="1:1" x14ac:dyDescent="0.25">
      <c r="A723" t="str">
        <f>IFERROR(INDEX(Datensatz!C$2:AAB$1543, _xlfn.AGGREGATE(15,6,(ROW(Datensatz!C$2:C$1543)-1)/(ISTEXT(INDEX(Datensatz!C$2:AAB$1543,,MATCH("J1", Datensatz!C$1:AAB$1,0)))), ROW('Open Text Field Dienstreisen'!A721)), MATCH("J1", Datensatz!C$1:AAB$1,0)), "")</f>
        <v/>
      </c>
    </row>
    <row r="724" spans="1:1" x14ac:dyDescent="0.25">
      <c r="A724" t="str">
        <f>IFERROR(INDEX(Datensatz!C$2:AAB$1543, _xlfn.AGGREGATE(15,6,(ROW(Datensatz!C$2:C$1543)-1)/(ISTEXT(INDEX(Datensatz!C$2:AAB$1543,,MATCH("J1", Datensatz!C$1:AAB$1,0)))), ROW('Open Text Field Dienstreisen'!A722)), MATCH("J1", Datensatz!C$1:AAB$1,0)), "")</f>
        <v/>
      </c>
    </row>
    <row r="725" spans="1:1" x14ac:dyDescent="0.25">
      <c r="A725" t="str">
        <f>IFERROR(INDEX(Datensatz!C$2:AAB$1543, _xlfn.AGGREGATE(15,6,(ROW(Datensatz!C$2:C$1543)-1)/(ISTEXT(INDEX(Datensatz!C$2:AAB$1543,,MATCH("J1", Datensatz!C$1:AAB$1,0)))), ROW('Open Text Field Dienstreisen'!A723)), MATCH("J1", Datensatz!C$1:AAB$1,0)), "")</f>
        <v/>
      </c>
    </row>
    <row r="726" spans="1:1" x14ac:dyDescent="0.25">
      <c r="A726" t="str">
        <f>IFERROR(INDEX(Datensatz!C$2:AAB$1543, _xlfn.AGGREGATE(15,6,(ROW(Datensatz!C$2:C$1543)-1)/(ISTEXT(INDEX(Datensatz!C$2:AAB$1543,,MATCH("J1", Datensatz!C$1:AAB$1,0)))), ROW('Open Text Field Dienstreisen'!A724)), MATCH("J1", Datensatz!C$1:AAB$1,0)), "")</f>
        <v/>
      </c>
    </row>
    <row r="727" spans="1:1" x14ac:dyDescent="0.25">
      <c r="A727" t="str">
        <f>IFERROR(INDEX(Datensatz!C$2:AAB$1543, _xlfn.AGGREGATE(15,6,(ROW(Datensatz!C$2:C$1543)-1)/(ISTEXT(INDEX(Datensatz!C$2:AAB$1543,,MATCH("J1", Datensatz!C$1:AAB$1,0)))), ROW('Open Text Field Dienstreisen'!A725)), MATCH("J1", Datensatz!C$1:AAB$1,0)), "")</f>
        <v/>
      </c>
    </row>
    <row r="728" spans="1:1" x14ac:dyDescent="0.25">
      <c r="A728" t="str">
        <f>IFERROR(INDEX(Datensatz!C$2:AAB$1543, _xlfn.AGGREGATE(15,6,(ROW(Datensatz!C$2:C$1543)-1)/(ISTEXT(INDEX(Datensatz!C$2:AAB$1543,,MATCH("J1", Datensatz!C$1:AAB$1,0)))), ROW('Open Text Field Dienstreisen'!A726)), MATCH("J1", Datensatz!C$1:AAB$1,0)), "")</f>
        <v/>
      </c>
    </row>
    <row r="729" spans="1:1" x14ac:dyDescent="0.25">
      <c r="A729" t="str">
        <f>IFERROR(INDEX(Datensatz!C$2:AAB$1543, _xlfn.AGGREGATE(15,6,(ROW(Datensatz!C$2:C$1543)-1)/(ISTEXT(INDEX(Datensatz!C$2:AAB$1543,,MATCH("J1", Datensatz!C$1:AAB$1,0)))), ROW('Open Text Field Dienstreisen'!A727)), MATCH("J1", Datensatz!C$1:AAB$1,0)), "")</f>
        <v/>
      </c>
    </row>
    <row r="730" spans="1:1" x14ac:dyDescent="0.25">
      <c r="A730" t="str">
        <f>IFERROR(INDEX(Datensatz!C$2:AAB$1543, _xlfn.AGGREGATE(15,6,(ROW(Datensatz!C$2:C$1543)-1)/(ISTEXT(INDEX(Datensatz!C$2:AAB$1543,,MATCH("J1", Datensatz!C$1:AAB$1,0)))), ROW('Open Text Field Dienstreisen'!A728)), MATCH("J1", Datensatz!C$1:AAB$1,0)), "")</f>
        <v/>
      </c>
    </row>
    <row r="731" spans="1:1" x14ac:dyDescent="0.25">
      <c r="A731" t="str">
        <f>IFERROR(INDEX(Datensatz!C$2:AAB$1543, _xlfn.AGGREGATE(15,6,(ROW(Datensatz!C$2:C$1543)-1)/(ISTEXT(INDEX(Datensatz!C$2:AAB$1543,,MATCH("J1", Datensatz!C$1:AAB$1,0)))), ROW('Open Text Field Dienstreisen'!A729)), MATCH("J1", Datensatz!C$1:AAB$1,0)), "")</f>
        <v/>
      </c>
    </row>
    <row r="732" spans="1:1" x14ac:dyDescent="0.25">
      <c r="A732" t="str">
        <f>IFERROR(INDEX(Datensatz!C$2:AAB$1543, _xlfn.AGGREGATE(15,6,(ROW(Datensatz!C$2:C$1543)-1)/(ISTEXT(INDEX(Datensatz!C$2:AAB$1543,,MATCH("J1", Datensatz!C$1:AAB$1,0)))), ROW('Open Text Field Dienstreisen'!A730)), MATCH("J1", Datensatz!C$1:AAB$1,0)), "")</f>
        <v/>
      </c>
    </row>
    <row r="733" spans="1:1" x14ac:dyDescent="0.25">
      <c r="A733" t="str">
        <f>IFERROR(INDEX(Datensatz!C$2:AAB$1543, _xlfn.AGGREGATE(15,6,(ROW(Datensatz!C$2:C$1543)-1)/(ISTEXT(INDEX(Datensatz!C$2:AAB$1543,,MATCH("J1", Datensatz!C$1:AAB$1,0)))), ROW('Open Text Field Dienstreisen'!A731)), MATCH("J1", Datensatz!C$1:AAB$1,0)), "")</f>
        <v/>
      </c>
    </row>
    <row r="734" spans="1:1" x14ac:dyDescent="0.25">
      <c r="A734" t="str">
        <f>IFERROR(INDEX(Datensatz!C$2:AAB$1543, _xlfn.AGGREGATE(15,6,(ROW(Datensatz!C$2:C$1543)-1)/(ISTEXT(INDEX(Datensatz!C$2:AAB$1543,,MATCH("J1", Datensatz!C$1:AAB$1,0)))), ROW('Open Text Field Dienstreisen'!A732)), MATCH("J1", Datensatz!C$1:AAB$1,0)), "")</f>
        <v/>
      </c>
    </row>
    <row r="735" spans="1:1" x14ac:dyDescent="0.25">
      <c r="A735" t="str">
        <f>IFERROR(INDEX(Datensatz!C$2:AAB$1543, _xlfn.AGGREGATE(15,6,(ROW(Datensatz!C$2:C$1543)-1)/(ISTEXT(INDEX(Datensatz!C$2:AAB$1543,,MATCH("J1", Datensatz!C$1:AAB$1,0)))), ROW('Open Text Field Dienstreisen'!A733)), MATCH("J1", Datensatz!C$1:AAB$1,0)), "")</f>
        <v/>
      </c>
    </row>
    <row r="736" spans="1:1" x14ac:dyDescent="0.25">
      <c r="A736" t="str">
        <f>IFERROR(INDEX(Datensatz!C$2:AAB$1543, _xlfn.AGGREGATE(15,6,(ROW(Datensatz!C$2:C$1543)-1)/(ISTEXT(INDEX(Datensatz!C$2:AAB$1543,,MATCH("J1", Datensatz!C$1:AAB$1,0)))), ROW('Open Text Field Dienstreisen'!A734)), MATCH("J1", Datensatz!C$1:AAB$1,0)), "")</f>
        <v/>
      </c>
    </row>
    <row r="737" spans="1:1" x14ac:dyDescent="0.25">
      <c r="A737" t="str">
        <f>IFERROR(INDEX(Datensatz!C$2:AAB$1543, _xlfn.AGGREGATE(15,6,(ROW(Datensatz!C$2:C$1543)-1)/(ISTEXT(INDEX(Datensatz!C$2:AAB$1543,,MATCH("J1", Datensatz!C$1:AAB$1,0)))), ROW('Open Text Field Dienstreisen'!A735)), MATCH("J1", Datensatz!C$1:AAB$1,0)), "")</f>
        <v/>
      </c>
    </row>
    <row r="738" spans="1:1" x14ac:dyDescent="0.25">
      <c r="A738" t="str">
        <f>IFERROR(INDEX(Datensatz!C$2:AAB$1543, _xlfn.AGGREGATE(15,6,(ROW(Datensatz!C$2:C$1543)-1)/(ISTEXT(INDEX(Datensatz!C$2:AAB$1543,,MATCH("J1", Datensatz!C$1:AAB$1,0)))), ROW('Open Text Field Dienstreisen'!A736)), MATCH("J1", Datensatz!C$1:AAB$1,0)), "")</f>
        <v/>
      </c>
    </row>
    <row r="739" spans="1:1" x14ac:dyDescent="0.25">
      <c r="A739" t="str">
        <f>IFERROR(INDEX(Datensatz!C$2:AAB$1543, _xlfn.AGGREGATE(15,6,(ROW(Datensatz!C$2:C$1543)-1)/(ISTEXT(INDEX(Datensatz!C$2:AAB$1543,,MATCH("J1", Datensatz!C$1:AAB$1,0)))), ROW('Open Text Field Dienstreisen'!A737)), MATCH("J1", Datensatz!C$1:AAB$1,0)), "")</f>
        <v/>
      </c>
    </row>
    <row r="740" spans="1:1" x14ac:dyDescent="0.25">
      <c r="A740" t="str">
        <f>IFERROR(INDEX(Datensatz!C$2:AAB$1543, _xlfn.AGGREGATE(15,6,(ROW(Datensatz!C$2:C$1543)-1)/(ISTEXT(INDEX(Datensatz!C$2:AAB$1543,,MATCH("J1", Datensatz!C$1:AAB$1,0)))), ROW('Open Text Field Dienstreisen'!A738)), MATCH("J1", Datensatz!C$1:AAB$1,0)), "")</f>
        <v/>
      </c>
    </row>
    <row r="741" spans="1:1" x14ac:dyDescent="0.25">
      <c r="A741" t="str">
        <f>IFERROR(INDEX(Datensatz!C$2:AAB$1543, _xlfn.AGGREGATE(15,6,(ROW(Datensatz!C$2:C$1543)-1)/(ISTEXT(INDEX(Datensatz!C$2:AAB$1543,,MATCH("J1", Datensatz!C$1:AAB$1,0)))), ROW('Open Text Field Dienstreisen'!A739)), MATCH("J1", Datensatz!C$1:AAB$1,0)), "")</f>
        <v/>
      </c>
    </row>
    <row r="742" spans="1:1" x14ac:dyDescent="0.25">
      <c r="A742" t="str">
        <f>IFERROR(INDEX(Datensatz!C$2:AAB$1543, _xlfn.AGGREGATE(15,6,(ROW(Datensatz!C$2:C$1543)-1)/(ISTEXT(INDEX(Datensatz!C$2:AAB$1543,,MATCH("J1", Datensatz!C$1:AAB$1,0)))), ROW('Open Text Field Dienstreisen'!A740)), MATCH("J1", Datensatz!C$1:AAB$1,0)), "")</f>
        <v/>
      </c>
    </row>
    <row r="743" spans="1:1" x14ac:dyDescent="0.25">
      <c r="A743" t="str">
        <f>IFERROR(INDEX(Datensatz!C$2:AAB$1543, _xlfn.AGGREGATE(15,6,(ROW(Datensatz!C$2:C$1543)-1)/(ISTEXT(INDEX(Datensatz!C$2:AAB$1543,,MATCH("J1", Datensatz!C$1:AAB$1,0)))), ROW('Open Text Field Dienstreisen'!A741)), MATCH("J1", Datensatz!C$1:AAB$1,0)), "")</f>
        <v/>
      </c>
    </row>
    <row r="744" spans="1:1" x14ac:dyDescent="0.25">
      <c r="A744" t="str">
        <f>IFERROR(INDEX(Datensatz!C$2:AAB$1543, _xlfn.AGGREGATE(15,6,(ROW(Datensatz!C$2:C$1543)-1)/(ISTEXT(INDEX(Datensatz!C$2:AAB$1543,,MATCH("J1", Datensatz!C$1:AAB$1,0)))), ROW('Open Text Field Dienstreisen'!A742)), MATCH("J1", Datensatz!C$1:AAB$1,0)), "")</f>
        <v/>
      </c>
    </row>
    <row r="745" spans="1:1" x14ac:dyDescent="0.25">
      <c r="A745" t="str">
        <f>IFERROR(INDEX(Datensatz!C$2:AAB$1543, _xlfn.AGGREGATE(15,6,(ROW(Datensatz!C$2:C$1543)-1)/(ISTEXT(INDEX(Datensatz!C$2:AAB$1543,,MATCH("J1", Datensatz!C$1:AAB$1,0)))), ROW('Open Text Field Dienstreisen'!A743)), MATCH("J1", Datensatz!C$1:AAB$1,0)), "")</f>
        <v/>
      </c>
    </row>
    <row r="746" spans="1:1" x14ac:dyDescent="0.25">
      <c r="A746" t="str">
        <f>IFERROR(INDEX(Datensatz!C$2:AAB$1543, _xlfn.AGGREGATE(15,6,(ROW(Datensatz!C$2:C$1543)-1)/(ISTEXT(INDEX(Datensatz!C$2:AAB$1543,,MATCH("J1", Datensatz!C$1:AAB$1,0)))), ROW('Open Text Field Dienstreisen'!A744)), MATCH("J1", Datensatz!C$1:AAB$1,0)), "")</f>
        <v/>
      </c>
    </row>
    <row r="747" spans="1:1" x14ac:dyDescent="0.25">
      <c r="A747" t="str">
        <f>IFERROR(INDEX(Datensatz!C$2:AAB$1543, _xlfn.AGGREGATE(15,6,(ROW(Datensatz!C$2:C$1543)-1)/(ISTEXT(INDEX(Datensatz!C$2:AAB$1543,,MATCH("J1", Datensatz!C$1:AAB$1,0)))), ROW('Open Text Field Dienstreisen'!A745)), MATCH("J1", Datensatz!C$1:AAB$1,0)), "")</f>
        <v/>
      </c>
    </row>
    <row r="748" spans="1:1" x14ac:dyDescent="0.25">
      <c r="A748" t="str">
        <f>IFERROR(INDEX(Datensatz!C$2:AAB$1543, _xlfn.AGGREGATE(15,6,(ROW(Datensatz!C$2:C$1543)-1)/(ISTEXT(INDEX(Datensatz!C$2:AAB$1543,,MATCH("J1", Datensatz!C$1:AAB$1,0)))), ROW('Open Text Field Dienstreisen'!A746)), MATCH("J1", Datensatz!C$1:AAB$1,0)), "")</f>
        <v/>
      </c>
    </row>
    <row r="749" spans="1:1" x14ac:dyDescent="0.25">
      <c r="A749" t="str">
        <f>IFERROR(INDEX(Datensatz!C$2:AAB$1543, _xlfn.AGGREGATE(15,6,(ROW(Datensatz!C$2:C$1543)-1)/(ISTEXT(INDEX(Datensatz!C$2:AAB$1543,,MATCH("J1", Datensatz!C$1:AAB$1,0)))), ROW('Open Text Field Dienstreisen'!A747)), MATCH("J1", Datensatz!C$1:AAB$1,0)), "")</f>
        <v/>
      </c>
    </row>
    <row r="750" spans="1:1" x14ac:dyDescent="0.25">
      <c r="A750" t="str">
        <f>IFERROR(INDEX(Datensatz!C$2:AAB$1543, _xlfn.AGGREGATE(15,6,(ROW(Datensatz!C$2:C$1543)-1)/(ISTEXT(INDEX(Datensatz!C$2:AAB$1543,,MATCH("J1", Datensatz!C$1:AAB$1,0)))), ROW('Open Text Field Dienstreisen'!A748)), MATCH("J1", Datensatz!C$1:AAB$1,0)), "")</f>
        <v/>
      </c>
    </row>
    <row r="751" spans="1:1" x14ac:dyDescent="0.25">
      <c r="A751" t="str">
        <f>IFERROR(INDEX(Datensatz!C$2:AAB$1543, _xlfn.AGGREGATE(15,6,(ROW(Datensatz!C$2:C$1543)-1)/(ISTEXT(INDEX(Datensatz!C$2:AAB$1543,,MATCH("J1", Datensatz!C$1:AAB$1,0)))), ROW('Open Text Field Dienstreisen'!A749)), MATCH("J1", Datensatz!C$1:AAB$1,0)), "")</f>
        <v/>
      </c>
    </row>
    <row r="752" spans="1:1" x14ac:dyDescent="0.25">
      <c r="A752" t="str">
        <f>IFERROR(INDEX(Datensatz!C$2:AAB$1543, _xlfn.AGGREGATE(15,6,(ROW(Datensatz!C$2:C$1543)-1)/(ISTEXT(INDEX(Datensatz!C$2:AAB$1543,,MATCH("J1", Datensatz!C$1:AAB$1,0)))), ROW('Open Text Field Dienstreisen'!A750)), MATCH("J1", Datensatz!C$1:AAB$1,0)), "")</f>
        <v/>
      </c>
    </row>
    <row r="753" spans="1:1" x14ac:dyDescent="0.25">
      <c r="A753" t="str">
        <f>IFERROR(INDEX(Datensatz!C$2:AAB$1543, _xlfn.AGGREGATE(15,6,(ROW(Datensatz!C$2:C$1543)-1)/(ISTEXT(INDEX(Datensatz!C$2:AAB$1543,,MATCH("J1", Datensatz!C$1:AAB$1,0)))), ROW('Open Text Field Dienstreisen'!A751)), MATCH("J1", Datensatz!C$1:AAB$1,0)), "")</f>
        <v/>
      </c>
    </row>
    <row r="754" spans="1:1" x14ac:dyDescent="0.25">
      <c r="A754" t="str">
        <f>IFERROR(INDEX(Datensatz!C$2:AAB$1543, _xlfn.AGGREGATE(15,6,(ROW(Datensatz!C$2:C$1543)-1)/(ISTEXT(INDEX(Datensatz!C$2:AAB$1543,,MATCH("J1", Datensatz!C$1:AAB$1,0)))), ROW('Open Text Field Dienstreisen'!A752)), MATCH("J1", Datensatz!C$1:AAB$1,0)), "")</f>
        <v/>
      </c>
    </row>
    <row r="755" spans="1:1" x14ac:dyDescent="0.25">
      <c r="A755" t="str">
        <f>IFERROR(INDEX(Datensatz!C$2:AAB$1543, _xlfn.AGGREGATE(15,6,(ROW(Datensatz!C$2:C$1543)-1)/(ISTEXT(INDEX(Datensatz!C$2:AAB$1543,,MATCH("J1", Datensatz!C$1:AAB$1,0)))), ROW('Open Text Field Dienstreisen'!A753)), MATCH("J1", Datensatz!C$1:AAB$1,0)), "")</f>
        <v/>
      </c>
    </row>
    <row r="756" spans="1:1" x14ac:dyDescent="0.25">
      <c r="A756" t="str">
        <f>IFERROR(INDEX(Datensatz!C$2:AAB$1543, _xlfn.AGGREGATE(15,6,(ROW(Datensatz!C$2:C$1543)-1)/(ISTEXT(INDEX(Datensatz!C$2:AAB$1543,,MATCH("J1", Datensatz!C$1:AAB$1,0)))), ROW('Open Text Field Dienstreisen'!A754)), MATCH("J1", Datensatz!C$1:AAB$1,0)), "")</f>
        <v/>
      </c>
    </row>
    <row r="757" spans="1:1" x14ac:dyDescent="0.25">
      <c r="A757" t="str">
        <f>IFERROR(INDEX(Datensatz!C$2:AAB$1543, _xlfn.AGGREGATE(15,6,(ROW(Datensatz!C$2:C$1543)-1)/(ISTEXT(INDEX(Datensatz!C$2:AAB$1543,,MATCH("J1", Datensatz!C$1:AAB$1,0)))), ROW('Open Text Field Dienstreisen'!A755)), MATCH("J1", Datensatz!C$1:AAB$1,0)), "")</f>
        <v/>
      </c>
    </row>
    <row r="758" spans="1:1" x14ac:dyDescent="0.25">
      <c r="A758" t="str">
        <f>IFERROR(INDEX(Datensatz!C$2:AAB$1543, _xlfn.AGGREGATE(15,6,(ROW(Datensatz!C$2:C$1543)-1)/(ISTEXT(INDEX(Datensatz!C$2:AAB$1543,,MATCH("J1", Datensatz!C$1:AAB$1,0)))), ROW('Open Text Field Dienstreisen'!A756)), MATCH("J1", Datensatz!C$1:AAB$1,0)), "")</f>
        <v/>
      </c>
    </row>
    <row r="759" spans="1:1" x14ac:dyDescent="0.25">
      <c r="A759" t="str">
        <f>IFERROR(INDEX(Datensatz!C$2:AAB$1543, _xlfn.AGGREGATE(15,6,(ROW(Datensatz!C$2:C$1543)-1)/(ISTEXT(INDEX(Datensatz!C$2:AAB$1543,,MATCH("J1", Datensatz!C$1:AAB$1,0)))), ROW('Open Text Field Dienstreisen'!A757)), MATCH("J1", Datensatz!C$1:AAB$1,0)), "")</f>
        <v/>
      </c>
    </row>
    <row r="760" spans="1:1" x14ac:dyDescent="0.25">
      <c r="A760" t="str">
        <f>IFERROR(INDEX(Datensatz!C$2:AAB$1543, _xlfn.AGGREGATE(15,6,(ROW(Datensatz!C$2:C$1543)-1)/(ISTEXT(INDEX(Datensatz!C$2:AAB$1543,,MATCH("J1", Datensatz!C$1:AAB$1,0)))), ROW('Open Text Field Dienstreisen'!A758)), MATCH("J1", Datensatz!C$1:AAB$1,0)), "")</f>
        <v/>
      </c>
    </row>
    <row r="761" spans="1:1" x14ac:dyDescent="0.25">
      <c r="A761" t="str">
        <f>IFERROR(INDEX(Datensatz!C$2:AAB$1543, _xlfn.AGGREGATE(15,6,(ROW(Datensatz!C$2:C$1543)-1)/(ISTEXT(INDEX(Datensatz!C$2:AAB$1543,,MATCH("J1", Datensatz!C$1:AAB$1,0)))), ROW('Open Text Field Dienstreisen'!A759)), MATCH("J1", Datensatz!C$1:AAB$1,0)), "")</f>
        <v/>
      </c>
    </row>
    <row r="762" spans="1:1" x14ac:dyDescent="0.25">
      <c r="A762" t="str">
        <f>IFERROR(INDEX(Datensatz!C$2:AAB$1543, _xlfn.AGGREGATE(15,6,(ROW(Datensatz!C$2:C$1543)-1)/(ISTEXT(INDEX(Datensatz!C$2:AAB$1543,,MATCH("J1", Datensatz!C$1:AAB$1,0)))), ROW('Open Text Field Dienstreisen'!A760)), MATCH("J1", Datensatz!C$1:AAB$1,0)), "")</f>
        <v/>
      </c>
    </row>
    <row r="763" spans="1:1" x14ac:dyDescent="0.25">
      <c r="A763" t="str">
        <f>IFERROR(INDEX(Datensatz!C$2:AAB$1543, _xlfn.AGGREGATE(15,6,(ROW(Datensatz!C$2:C$1543)-1)/(ISTEXT(INDEX(Datensatz!C$2:AAB$1543,,MATCH("J1", Datensatz!C$1:AAB$1,0)))), ROW('Open Text Field Dienstreisen'!A761)), MATCH("J1", Datensatz!C$1:AAB$1,0)), "")</f>
        <v/>
      </c>
    </row>
    <row r="764" spans="1:1" x14ac:dyDescent="0.25">
      <c r="A764" t="str">
        <f>IFERROR(INDEX(Datensatz!C$2:AAB$1543, _xlfn.AGGREGATE(15,6,(ROW(Datensatz!C$2:C$1543)-1)/(ISTEXT(INDEX(Datensatz!C$2:AAB$1543,,MATCH("J1", Datensatz!C$1:AAB$1,0)))), ROW('Open Text Field Dienstreisen'!A762)), MATCH("J1", Datensatz!C$1:AAB$1,0)), "")</f>
        <v/>
      </c>
    </row>
    <row r="765" spans="1:1" x14ac:dyDescent="0.25">
      <c r="A765" t="str">
        <f>IFERROR(INDEX(Datensatz!C$2:AAB$1543, _xlfn.AGGREGATE(15,6,(ROW(Datensatz!C$2:C$1543)-1)/(ISTEXT(INDEX(Datensatz!C$2:AAB$1543,,MATCH("J1", Datensatz!C$1:AAB$1,0)))), ROW('Open Text Field Dienstreisen'!A763)), MATCH("J1", Datensatz!C$1:AAB$1,0)), "")</f>
        <v/>
      </c>
    </row>
    <row r="766" spans="1:1" x14ac:dyDescent="0.25">
      <c r="A766" t="str">
        <f>IFERROR(INDEX(Datensatz!C$2:AAB$1543, _xlfn.AGGREGATE(15,6,(ROW(Datensatz!C$2:C$1543)-1)/(ISTEXT(INDEX(Datensatz!C$2:AAB$1543,,MATCH("J1", Datensatz!C$1:AAB$1,0)))), ROW('Open Text Field Dienstreisen'!A764)), MATCH("J1", Datensatz!C$1:AAB$1,0)), "")</f>
        <v/>
      </c>
    </row>
    <row r="767" spans="1:1" x14ac:dyDescent="0.25">
      <c r="A767" t="str">
        <f>IFERROR(INDEX(Datensatz!C$2:AAB$1543, _xlfn.AGGREGATE(15,6,(ROW(Datensatz!C$2:C$1543)-1)/(ISTEXT(INDEX(Datensatz!C$2:AAB$1543,,MATCH("J1", Datensatz!C$1:AAB$1,0)))), ROW('Open Text Field Dienstreisen'!A765)), MATCH("J1", Datensatz!C$1:AAB$1,0)), "")</f>
        <v/>
      </c>
    </row>
    <row r="768" spans="1:1" x14ac:dyDescent="0.25">
      <c r="A768" t="str">
        <f>IFERROR(INDEX(Datensatz!C$2:AAB$1543, _xlfn.AGGREGATE(15,6,(ROW(Datensatz!C$2:C$1543)-1)/(ISTEXT(INDEX(Datensatz!C$2:AAB$1543,,MATCH("J1", Datensatz!C$1:AAB$1,0)))), ROW('Open Text Field Dienstreisen'!A766)), MATCH("J1", Datensatz!C$1:AAB$1,0)), "")</f>
        <v/>
      </c>
    </row>
    <row r="769" spans="1:1" x14ac:dyDescent="0.25">
      <c r="A769" t="str">
        <f>IFERROR(INDEX(Datensatz!C$2:AAB$1543, _xlfn.AGGREGATE(15,6,(ROW(Datensatz!C$2:C$1543)-1)/(ISTEXT(INDEX(Datensatz!C$2:AAB$1543,,MATCH("J1", Datensatz!C$1:AAB$1,0)))), ROW('Open Text Field Dienstreisen'!A767)), MATCH("J1", Datensatz!C$1:AAB$1,0)), "")</f>
        <v/>
      </c>
    </row>
    <row r="770" spans="1:1" x14ac:dyDescent="0.25">
      <c r="A770" t="str">
        <f>IFERROR(INDEX(Datensatz!C$2:AAB$1543, _xlfn.AGGREGATE(15,6,(ROW(Datensatz!C$2:C$1543)-1)/(ISTEXT(INDEX(Datensatz!C$2:AAB$1543,,MATCH("J1", Datensatz!C$1:AAB$1,0)))), ROW('Open Text Field Dienstreisen'!A768)), MATCH("J1", Datensatz!C$1:AAB$1,0)), "")</f>
        <v/>
      </c>
    </row>
    <row r="771" spans="1:1" x14ac:dyDescent="0.25">
      <c r="A771" t="str">
        <f>IFERROR(INDEX(Datensatz!C$2:AAB$1543, _xlfn.AGGREGATE(15,6,(ROW(Datensatz!C$2:C$1543)-1)/(ISTEXT(INDEX(Datensatz!C$2:AAB$1543,,MATCH("J1", Datensatz!C$1:AAB$1,0)))), ROW('Open Text Field Dienstreisen'!A769)), MATCH("J1", Datensatz!C$1:AAB$1,0)), "")</f>
        <v/>
      </c>
    </row>
    <row r="772" spans="1:1" x14ac:dyDescent="0.25">
      <c r="A772" t="str">
        <f>IFERROR(INDEX(Datensatz!C$2:AAB$1543, _xlfn.AGGREGATE(15,6,(ROW(Datensatz!C$2:C$1543)-1)/(ISTEXT(INDEX(Datensatz!C$2:AAB$1543,,MATCH("J1", Datensatz!C$1:AAB$1,0)))), ROW('Open Text Field Dienstreisen'!A770)), MATCH("J1", Datensatz!C$1:AAB$1,0)), "")</f>
        <v/>
      </c>
    </row>
    <row r="773" spans="1:1" x14ac:dyDescent="0.25">
      <c r="A773" t="str">
        <f>IFERROR(INDEX(Datensatz!C$2:AAB$1543, _xlfn.AGGREGATE(15,6,(ROW(Datensatz!C$2:C$1543)-1)/(ISTEXT(INDEX(Datensatz!C$2:AAB$1543,,MATCH("J1", Datensatz!C$1:AAB$1,0)))), ROW('Open Text Field Dienstreisen'!A771)), MATCH("J1", Datensatz!C$1:AAB$1,0)), "")</f>
        <v/>
      </c>
    </row>
    <row r="774" spans="1:1" x14ac:dyDescent="0.25">
      <c r="A774" t="str">
        <f>IFERROR(INDEX(Datensatz!C$2:AAB$1543, _xlfn.AGGREGATE(15,6,(ROW(Datensatz!C$2:C$1543)-1)/(ISTEXT(INDEX(Datensatz!C$2:AAB$1543,,MATCH("J1", Datensatz!C$1:AAB$1,0)))), ROW('Open Text Field Dienstreisen'!A772)), MATCH("J1", Datensatz!C$1:AAB$1,0)), "")</f>
        <v/>
      </c>
    </row>
    <row r="775" spans="1:1" x14ac:dyDescent="0.25">
      <c r="A775" t="str">
        <f>IFERROR(INDEX(Datensatz!C$2:AAB$1543, _xlfn.AGGREGATE(15,6,(ROW(Datensatz!C$2:C$1543)-1)/(ISTEXT(INDEX(Datensatz!C$2:AAB$1543,,MATCH("J1", Datensatz!C$1:AAB$1,0)))), ROW('Open Text Field Dienstreisen'!A773)), MATCH("J1", Datensatz!C$1:AAB$1,0)), "")</f>
        <v/>
      </c>
    </row>
    <row r="776" spans="1:1" x14ac:dyDescent="0.25">
      <c r="A776" t="str">
        <f>IFERROR(INDEX(Datensatz!C$2:AAB$1543, _xlfn.AGGREGATE(15,6,(ROW(Datensatz!C$2:C$1543)-1)/(ISTEXT(INDEX(Datensatz!C$2:AAB$1543,,MATCH("J1", Datensatz!C$1:AAB$1,0)))), ROW('Open Text Field Dienstreisen'!A774)), MATCH("J1", Datensatz!C$1:AAB$1,0)), "")</f>
        <v/>
      </c>
    </row>
    <row r="777" spans="1:1" x14ac:dyDescent="0.25">
      <c r="A777" t="str">
        <f>IFERROR(INDEX(Datensatz!C$2:AAB$1543, _xlfn.AGGREGATE(15,6,(ROW(Datensatz!C$2:C$1543)-1)/(ISTEXT(INDEX(Datensatz!C$2:AAB$1543,,MATCH("J1", Datensatz!C$1:AAB$1,0)))), ROW('Open Text Field Dienstreisen'!A775)), MATCH("J1", Datensatz!C$1:AAB$1,0)), "")</f>
        <v/>
      </c>
    </row>
    <row r="778" spans="1:1" x14ac:dyDescent="0.25">
      <c r="A778" t="str">
        <f>IFERROR(INDEX(Datensatz!C$2:AAB$1543, _xlfn.AGGREGATE(15,6,(ROW(Datensatz!C$2:C$1543)-1)/(ISTEXT(INDEX(Datensatz!C$2:AAB$1543,,MATCH("J1", Datensatz!C$1:AAB$1,0)))), ROW('Open Text Field Dienstreisen'!A776)), MATCH("J1", Datensatz!C$1:AAB$1,0)), "")</f>
        <v/>
      </c>
    </row>
    <row r="779" spans="1:1" x14ac:dyDescent="0.25">
      <c r="A779" t="str">
        <f>IFERROR(INDEX(Datensatz!C$2:AAB$1543, _xlfn.AGGREGATE(15,6,(ROW(Datensatz!C$2:C$1543)-1)/(ISTEXT(INDEX(Datensatz!C$2:AAB$1543,,MATCH("J1", Datensatz!C$1:AAB$1,0)))), ROW('Open Text Field Dienstreisen'!A777)), MATCH("J1", Datensatz!C$1:AAB$1,0)), "")</f>
        <v/>
      </c>
    </row>
    <row r="780" spans="1:1" x14ac:dyDescent="0.25">
      <c r="A780" t="str">
        <f>IFERROR(INDEX(Datensatz!C$2:AAB$1543, _xlfn.AGGREGATE(15,6,(ROW(Datensatz!C$2:C$1543)-1)/(ISTEXT(INDEX(Datensatz!C$2:AAB$1543,,MATCH("J1", Datensatz!C$1:AAB$1,0)))), ROW('Open Text Field Dienstreisen'!A778)), MATCH("J1", Datensatz!C$1:AAB$1,0)), "")</f>
        <v/>
      </c>
    </row>
    <row r="781" spans="1:1" x14ac:dyDescent="0.25">
      <c r="A781" t="str">
        <f>IFERROR(INDEX(Datensatz!C$2:AAB$1543, _xlfn.AGGREGATE(15,6,(ROW(Datensatz!C$2:C$1543)-1)/(ISTEXT(INDEX(Datensatz!C$2:AAB$1543,,MATCH("J1", Datensatz!C$1:AAB$1,0)))), ROW('Open Text Field Dienstreisen'!A779)), MATCH("J1", Datensatz!C$1:AAB$1,0)), "")</f>
        <v/>
      </c>
    </row>
    <row r="782" spans="1:1" x14ac:dyDescent="0.25">
      <c r="A782" t="str">
        <f>IFERROR(INDEX(Datensatz!C$2:AAB$1543, _xlfn.AGGREGATE(15,6,(ROW(Datensatz!C$2:C$1543)-1)/(ISTEXT(INDEX(Datensatz!C$2:AAB$1543,,MATCH("J1", Datensatz!C$1:AAB$1,0)))), ROW('Open Text Field Dienstreisen'!A780)), MATCH("J1", Datensatz!C$1:AAB$1,0)), "")</f>
        <v/>
      </c>
    </row>
    <row r="783" spans="1:1" x14ac:dyDescent="0.25">
      <c r="A783" t="str">
        <f>IFERROR(INDEX(Datensatz!C$2:AAB$1543, _xlfn.AGGREGATE(15,6,(ROW(Datensatz!C$2:C$1543)-1)/(ISTEXT(INDEX(Datensatz!C$2:AAB$1543,,MATCH("J1", Datensatz!C$1:AAB$1,0)))), ROW('Open Text Field Dienstreisen'!A781)), MATCH("J1", Datensatz!C$1:AAB$1,0)), "")</f>
        <v/>
      </c>
    </row>
    <row r="784" spans="1:1" x14ac:dyDescent="0.25">
      <c r="A784" t="str">
        <f>IFERROR(INDEX(Datensatz!C$2:AAB$1543, _xlfn.AGGREGATE(15,6,(ROW(Datensatz!C$2:C$1543)-1)/(ISTEXT(INDEX(Datensatz!C$2:AAB$1543,,MATCH("J1", Datensatz!C$1:AAB$1,0)))), ROW('Open Text Field Dienstreisen'!A782)), MATCH("J1", Datensatz!C$1:AAB$1,0)), "")</f>
        <v/>
      </c>
    </row>
    <row r="785" spans="1:1" x14ac:dyDescent="0.25">
      <c r="A785" t="str">
        <f>IFERROR(INDEX(Datensatz!C$2:AAB$1543, _xlfn.AGGREGATE(15,6,(ROW(Datensatz!C$2:C$1543)-1)/(ISTEXT(INDEX(Datensatz!C$2:AAB$1543,,MATCH("J1", Datensatz!C$1:AAB$1,0)))), ROW('Open Text Field Dienstreisen'!A783)), MATCH("J1", Datensatz!C$1:AAB$1,0)), "")</f>
        <v/>
      </c>
    </row>
    <row r="786" spans="1:1" x14ac:dyDescent="0.25">
      <c r="A786" t="str">
        <f>IFERROR(INDEX(Datensatz!C$2:AAB$1543, _xlfn.AGGREGATE(15,6,(ROW(Datensatz!C$2:C$1543)-1)/(ISTEXT(INDEX(Datensatz!C$2:AAB$1543,,MATCH("J1", Datensatz!C$1:AAB$1,0)))), ROW('Open Text Field Dienstreisen'!A784)), MATCH("J1", Datensatz!C$1:AAB$1,0)), "")</f>
        <v/>
      </c>
    </row>
    <row r="787" spans="1:1" x14ac:dyDescent="0.25">
      <c r="A787" t="str">
        <f>IFERROR(INDEX(Datensatz!C$2:AAB$1543, _xlfn.AGGREGATE(15,6,(ROW(Datensatz!C$2:C$1543)-1)/(ISTEXT(INDEX(Datensatz!C$2:AAB$1543,,MATCH("J1", Datensatz!C$1:AAB$1,0)))), ROW('Open Text Field Dienstreisen'!A785)), MATCH("J1", Datensatz!C$1:AAB$1,0)), "")</f>
        <v/>
      </c>
    </row>
    <row r="788" spans="1:1" x14ac:dyDescent="0.25">
      <c r="A788" t="str">
        <f>IFERROR(INDEX(Datensatz!C$2:AAB$1543, _xlfn.AGGREGATE(15,6,(ROW(Datensatz!C$2:C$1543)-1)/(ISTEXT(INDEX(Datensatz!C$2:AAB$1543,,MATCH("J1", Datensatz!C$1:AAB$1,0)))), ROW('Open Text Field Dienstreisen'!A786)), MATCH("J1", Datensatz!C$1:AAB$1,0)), "")</f>
        <v/>
      </c>
    </row>
    <row r="789" spans="1:1" x14ac:dyDescent="0.25">
      <c r="A789" t="str">
        <f>IFERROR(INDEX(Datensatz!C$2:AAB$1543, _xlfn.AGGREGATE(15,6,(ROW(Datensatz!C$2:C$1543)-1)/(ISTEXT(INDEX(Datensatz!C$2:AAB$1543,,MATCH("J1", Datensatz!C$1:AAB$1,0)))), ROW('Open Text Field Dienstreisen'!A787)), MATCH("J1", Datensatz!C$1:AAB$1,0)), "")</f>
        <v/>
      </c>
    </row>
    <row r="790" spans="1:1" x14ac:dyDescent="0.25">
      <c r="A790" t="str">
        <f>IFERROR(INDEX(Datensatz!C$2:AAB$1543, _xlfn.AGGREGATE(15,6,(ROW(Datensatz!C$2:C$1543)-1)/(ISTEXT(INDEX(Datensatz!C$2:AAB$1543,,MATCH("J1", Datensatz!C$1:AAB$1,0)))), ROW('Open Text Field Dienstreisen'!A788)), MATCH("J1", Datensatz!C$1:AAB$1,0)), "")</f>
        <v/>
      </c>
    </row>
    <row r="791" spans="1:1" x14ac:dyDescent="0.25">
      <c r="A791" t="str">
        <f>IFERROR(INDEX(Datensatz!C$2:AAB$1543, _xlfn.AGGREGATE(15,6,(ROW(Datensatz!C$2:C$1543)-1)/(ISTEXT(INDEX(Datensatz!C$2:AAB$1543,,MATCH("J1", Datensatz!C$1:AAB$1,0)))), ROW('Open Text Field Dienstreisen'!A789)), MATCH("J1", Datensatz!C$1:AAB$1,0)), "")</f>
        <v/>
      </c>
    </row>
    <row r="792" spans="1:1" x14ac:dyDescent="0.25">
      <c r="A792" t="str">
        <f>IFERROR(INDEX(Datensatz!C$2:AAB$1543, _xlfn.AGGREGATE(15,6,(ROW(Datensatz!C$2:C$1543)-1)/(ISTEXT(INDEX(Datensatz!C$2:AAB$1543,,MATCH("J1", Datensatz!C$1:AAB$1,0)))), ROW('Open Text Field Dienstreisen'!A790)), MATCH("J1", Datensatz!C$1:AAB$1,0)), "")</f>
        <v/>
      </c>
    </row>
    <row r="793" spans="1:1" x14ac:dyDescent="0.25">
      <c r="A793" t="str">
        <f>IFERROR(INDEX(Datensatz!C$2:AAB$1543, _xlfn.AGGREGATE(15,6,(ROW(Datensatz!C$2:C$1543)-1)/(ISTEXT(INDEX(Datensatz!C$2:AAB$1543,,MATCH("J1", Datensatz!C$1:AAB$1,0)))), ROW('Open Text Field Dienstreisen'!A791)), MATCH("J1", Datensatz!C$1:AAB$1,0)), "")</f>
        <v/>
      </c>
    </row>
    <row r="794" spans="1:1" x14ac:dyDescent="0.25">
      <c r="A794" t="str">
        <f>IFERROR(INDEX(Datensatz!C$2:AAB$1543, _xlfn.AGGREGATE(15,6,(ROW(Datensatz!C$2:C$1543)-1)/(ISTEXT(INDEX(Datensatz!C$2:AAB$1543,,MATCH("J1", Datensatz!C$1:AAB$1,0)))), ROW('Open Text Field Dienstreisen'!A792)), MATCH("J1", Datensatz!C$1:AAB$1,0)), "")</f>
        <v/>
      </c>
    </row>
    <row r="795" spans="1:1" x14ac:dyDescent="0.25">
      <c r="A795" t="str">
        <f>IFERROR(INDEX(Datensatz!C$2:AAB$1543, _xlfn.AGGREGATE(15,6,(ROW(Datensatz!C$2:C$1543)-1)/(ISTEXT(INDEX(Datensatz!C$2:AAB$1543,,MATCH("J1", Datensatz!C$1:AAB$1,0)))), ROW('Open Text Field Dienstreisen'!A793)), MATCH("J1", Datensatz!C$1:AAB$1,0)), "")</f>
        <v/>
      </c>
    </row>
    <row r="796" spans="1:1" x14ac:dyDescent="0.25">
      <c r="A796" t="str">
        <f>IFERROR(INDEX(Datensatz!C$2:AAB$1543, _xlfn.AGGREGATE(15,6,(ROW(Datensatz!C$2:C$1543)-1)/(ISTEXT(INDEX(Datensatz!C$2:AAB$1543,,MATCH("J1", Datensatz!C$1:AAB$1,0)))), ROW('Open Text Field Dienstreisen'!A794)), MATCH("J1", Datensatz!C$1:AAB$1,0)), "")</f>
        <v/>
      </c>
    </row>
    <row r="797" spans="1:1" x14ac:dyDescent="0.25">
      <c r="A797" t="str">
        <f>IFERROR(INDEX(Datensatz!C$2:AAB$1543, _xlfn.AGGREGATE(15,6,(ROW(Datensatz!C$2:C$1543)-1)/(ISTEXT(INDEX(Datensatz!C$2:AAB$1543,,MATCH("J1", Datensatz!C$1:AAB$1,0)))), ROW('Open Text Field Dienstreisen'!A795)), MATCH("J1", Datensatz!C$1:AAB$1,0)), "")</f>
        <v/>
      </c>
    </row>
    <row r="798" spans="1:1" x14ac:dyDescent="0.25">
      <c r="A798" t="str">
        <f>IFERROR(INDEX(Datensatz!C$2:AAB$1543, _xlfn.AGGREGATE(15,6,(ROW(Datensatz!C$2:C$1543)-1)/(ISTEXT(INDEX(Datensatz!C$2:AAB$1543,,MATCH("J1", Datensatz!C$1:AAB$1,0)))), ROW('Open Text Field Dienstreisen'!A796)), MATCH("J1", Datensatz!C$1:AAB$1,0)), "")</f>
        <v/>
      </c>
    </row>
    <row r="799" spans="1:1" x14ac:dyDescent="0.25">
      <c r="A799" t="str">
        <f>IFERROR(INDEX(Datensatz!C$2:AAB$1543, _xlfn.AGGREGATE(15,6,(ROW(Datensatz!C$2:C$1543)-1)/(ISTEXT(INDEX(Datensatz!C$2:AAB$1543,,MATCH("J1", Datensatz!C$1:AAB$1,0)))), ROW('Open Text Field Dienstreisen'!A797)), MATCH("J1", Datensatz!C$1:AAB$1,0)), "")</f>
        <v/>
      </c>
    </row>
    <row r="800" spans="1:1" x14ac:dyDescent="0.25">
      <c r="A800" t="str">
        <f>IFERROR(INDEX(Datensatz!C$2:AAB$1543, _xlfn.AGGREGATE(15,6,(ROW(Datensatz!C$2:C$1543)-1)/(ISTEXT(INDEX(Datensatz!C$2:AAB$1543,,MATCH("J1", Datensatz!C$1:AAB$1,0)))), ROW('Open Text Field Dienstreisen'!A798)), MATCH("J1", Datensatz!C$1:AAB$1,0)), "")</f>
        <v/>
      </c>
    </row>
    <row r="801" spans="1:1" x14ac:dyDescent="0.25">
      <c r="A801" t="str">
        <f>IFERROR(INDEX(Datensatz!C$2:AAB$1543, _xlfn.AGGREGATE(15,6,(ROW(Datensatz!C$2:C$1543)-1)/(ISTEXT(INDEX(Datensatz!C$2:AAB$1543,,MATCH("J1", Datensatz!C$1:AAB$1,0)))), ROW('Open Text Field Dienstreisen'!A799)), MATCH("J1", Datensatz!C$1:AAB$1,0)), "")</f>
        <v/>
      </c>
    </row>
    <row r="802" spans="1:1" x14ac:dyDescent="0.25">
      <c r="A802" t="str">
        <f>IFERROR(INDEX(Datensatz!C$2:AAB$1543, _xlfn.AGGREGATE(15,6,(ROW(Datensatz!C$2:C$1543)-1)/(ISTEXT(INDEX(Datensatz!C$2:AAB$1543,,MATCH("J1", Datensatz!C$1:AAB$1,0)))), ROW('Open Text Field Dienstreisen'!A800)), MATCH("J1", Datensatz!C$1:AAB$1,0)), "")</f>
        <v/>
      </c>
    </row>
    <row r="803" spans="1:1" x14ac:dyDescent="0.25">
      <c r="A803" t="str">
        <f>IFERROR(INDEX(Datensatz!C$2:AAB$1543, _xlfn.AGGREGATE(15,6,(ROW(Datensatz!C$2:C$1543)-1)/(ISTEXT(INDEX(Datensatz!C$2:AAB$1543,,MATCH("J1", Datensatz!C$1:AAB$1,0)))), ROW('Open Text Field Dienstreisen'!A801)), MATCH("J1", Datensatz!C$1:AAB$1,0)), "")</f>
        <v/>
      </c>
    </row>
    <row r="804" spans="1:1" x14ac:dyDescent="0.25">
      <c r="A804" t="str">
        <f>IFERROR(INDEX(Datensatz!C$2:AAB$1543, _xlfn.AGGREGATE(15,6,(ROW(Datensatz!C$2:C$1543)-1)/(ISTEXT(INDEX(Datensatz!C$2:AAB$1543,,MATCH("J1", Datensatz!C$1:AAB$1,0)))), ROW('Open Text Field Dienstreisen'!A802)), MATCH("J1", Datensatz!C$1:AAB$1,0)), "")</f>
        <v/>
      </c>
    </row>
    <row r="805" spans="1:1" x14ac:dyDescent="0.25">
      <c r="A805" t="str">
        <f>IFERROR(INDEX(Datensatz!C$2:AAB$1543, _xlfn.AGGREGATE(15,6,(ROW(Datensatz!C$2:C$1543)-1)/(ISTEXT(INDEX(Datensatz!C$2:AAB$1543,,MATCH("J1", Datensatz!C$1:AAB$1,0)))), ROW('Open Text Field Dienstreisen'!A803)), MATCH("J1", Datensatz!C$1:AAB$1,0)), "")</f>
        <v/>
      </c>
    </row>
    <row r="806" spans="1:1" x14ac:dyDescent="0.25">
      <c r="A806" t="str">
        <f>IFERROR(INDEX(Datensatz!C$2:AAB$1543, _xlfn.AGGREGATE(15,6,(ROW(Datensatz!C$2:C$1543)-1)/(ISTEXT(INDEX(Datensatz!C$2:AAB$1543,,MATCH("J1", Datensatz!C$1:AAB$1,0)))), ROW('Open Text Field Dienstreisen'!A804)), MATCH("J1", Datensatz!C$1:AAB$1,0)), "")</f>
        <v/>
      </c>
    </row>
    <row r="807" spans="1:1" x14ac:dyDescent="0.25">
      <c r="A807" t="str">
        <f>IFERROR(INDEX(Datensatz!C$2:AAB$1543, _xlfn.AGGREGATE(15,6,(ROW(Datensatz!C$2:C$1543)-1)/(ISTEXT(INDEX(Datensatz!C$2:AAB$1543,,MATCH("J1", Datensatz!C$1:AAB$1,0)))), ROW('Open Text Field Dienstreisen'!A805)), MATCH("J1", Datensatz!C$1:AAB$1,0)), "")</f>
        <v/>
      </c>
    </row>
    <row r="808" spans="1:1" x14ac:dyDescent="0.25">
      <c r="A808" t="str">
        <f>IFERROR(INDEX(Datensatz!C$2:AAB$1543, _xlfn.AGGREGATE(15,6,(ROW(Datensatz!C$2:C$1543)-1)/(ISTEXT(INDEX(Datensatz!C$2:AAB$1543,,MATCH("J1", Datensatz!C$1:AAB$1,0)))), ROW('Open Text Field Dienstreisen'!A806)), MATCH("J1", Datensatz!C$1:AAB$1,0)), "")</f>
        <v/>
      </c>
    </row>
    <row r="809" spans="1:1" x14ac:dyDescent="0.25">
      <c r="A809" t="str">
        <f>IFERROR(INDEX(Datensatz!C$2:AAB$1543, _xlfn.AGGREGATE(15,6,(ROW(Datensatz!C$2:C$1543)-1)/(ISTEXT(INDEX(Datensatz!C$2:AAB$1543,,MATCH("J1", Datensatz!C$1:AAB$1,0)))), ROW('Open Text Field Dienstreisen'!A807)), MATCH("J1", Datensatz!C$1:AAB$1,0)), "")</f>
        <v/>
      </c>
    </row>
    <row r="810" spans="1:1" x14ac:dyDescent="0.25">
      <c r="A810" t="str">
        <f>IFERROR(INDEX(Datensatz!C$2:AAB$1543, _xlfn.AGGREGATE(15,6,(ROW(Datensatz!C$2:C$1543)-1)/(ISTEXT(INDEX(Datensatz!C$2:AAB$1543,,MATCH("J1", Datensatz!C$1:AAB$1,0)))), ROW('Open Text Field Dienstreisen'!A808)), MATCH("J1", Datensatz!C$1:AAB$1,0)), "")</f>
        <v/>
      </c>
    </row>
    <row r="811" spans="1:1" x14ac:dyDescent="0.25">
      <c r="A811" t="str">
        <f>IFERROR(INDEX(Datensatz!C$2:AAB$1543, _xlfn.AGGREGATE(15,6,(ROW(Datensatz!C$2:C$1543)-1)/(ISTEXT(INDEX(Datensatz!C$2:AAB$1543,,MATCH("J1", Datensatz!C$1:AAB$1,0)))), ROW('Open Text Field Dienstreisen'!A809)), MATCH("J1", Datensatz!C$1:AAB$1,0)), "")</f>
        <v/>
      </c>
    </row>
    <row r="812" spans="1:1" x14ac:dyDescent="0.25">
      <c r="A812" t="str">
        <f>IFERROR(INDEX(Datensatz!C$2:AAB$1543, _xlfn.AGGREGATE(15,6,(ROW(Datensatz!C$2:C$1543)-1)/(ISTEXT(INDEX(Datensatz!C$2:AAB$1543,,MATCH("J1", Datensatz!C$1:AAB$1,0)))), ROW('Open Text Field Dienstreisen'!A810)), MATCH("J1", Datensatz!C$1:AAB$1,0)), "")</f>
        <v/>
      </c>
    </row>
    <row r="813" spans="1:1" x14ac:dyDescent="0.25">
      <c r="A813" t="str">
        <f>IFERROR(INDEX(Datensatz!C$2:AAB$1543, _xlfn.AGGREGATE(15,6,(ROW(Datensatz!C$2:C$1543)-1)/(ISTEXT(INDEX(Datensatz!C$2:AAB$1543,,MATCH("J1", Datensatz!C$1:AAB$1,0)))), ROW('Open Text Field Dienstreisen'!A811)), MATCH("J1", Datensatz!C$1:AAB$1,0)), "")</f>
        <v/>
      </c>
    </row>
    <row r="814" spans="1:1" x14ac:dyDescent="0.25">
      <c r="A814" t="str">
        <f>IFERROR(INDEX(Datensatz!C$2:AAB$1543, _xlfn.AGGREGATE(15,6,(ROW(Datensatz!C$2:C$1543)-1)/(ISTEXT(INDEX(Datensatz!C$2:AAB$1543,,MATCH("J1", Datensatz!C$1:AAB$1,0)))), ROW('Open Text Field Dienstreisen'!A812)), MATCH("J1", Datensatz!C$1:AAB$1,0)), "")</f>
        <v/>
      </c>
    </row>
    <row r="815" spans="1:1" x14ac:dyDescent="0.25">
      <c r="A815" t="str">
        <f>IFERROR(INDEX(Datensatz!C$2:AAB$1543, _xlfn.AGGREGATE(15,6,(ROW(Datensatz!C$2:C$1543)-1)/(ISTEXT(INDEX(Datensatz!C$2:AAB$1543,,MATCH("J1", Datensatz!C$1:AAB$1,0)))), ROW('Open Text Field Dienstreisen'!A813)), MATCH("J1", Datensatz!C$1:AAB$1,0)), "")</f>
        <v/>
      </c>
    </row>
    <row r="816" spans="1:1" x14ac:dyDescent="0.25">
      <c r="A816" t="str">
        <f>IFERROR(INDEX(Datensatz!C$2:AAB$1543, _xlfn.AGGREGATE(15,6,(ROW(Datensatz!C$2:C$1543)-1)/(ISTEXT(INDEX(Datensatz!C$2:AAB$1543,,MATCH("J1", Datensatz!C$1:AAB$1,0)))), ROW('Open Text Field Dienstreisen'!A814)), MATCH("J1", Datensatz!C$1:AAB$1,0)), "")</f>
        <v/>
      </c>
    </row>
    <row r="817" spans="1:1" x14ac:dyDescent="0.25">
      <c r="A817" t="str">
        <f>IFERROR(INDEX(Datensatz!C$2:AAB$1543, _xlfn.AGGREGATE(15,6,(ROW(Datensatz!C$2:C$1543)-1)/(ISTEXT(INDEX(Datensatz!C$2:AAB$1543,,MATCH("J1", Datensatz!C$1:AAB$1,0)))), ROW('Open Text Field Dienstreisen'!A815)), MATCH("J1", Datensatz!C$1:AAB$1,0)), "")</f>
        <v/>
      </c>
    </row>
    <row r="818" spans="1:1" x14ac:dyDescent="0.25">
      <c r="A818" t="str">
        <f>IFERROR(INDEX(Datensatz!C$2:AAB$1543, _xlfn.AGGREGATE(15,6,(ROW(Datensatz!C$2:C$1543)-1)/(ISTEXT(INDEX(Datensatz!C$2:AAB$1543,,MATCH("J1", Datensatz!C$1:AAB$1,0)))), ROW('Open Text Field Dienstreisen'!A816)), MATCH("J1", Datensatz!C$1:AAB$1,0)), "")</f>
        <v/>
      </c>
    </row>
    <row r="819" spans="1:1" x14ac:dyDescent="0.25">
      <c r="A819" t="str">
        <f>IFERROR(INDEX(Datensatz!C$2:AAB$1543, _xlfn.AGGREGATE(15,6,(ROW(Datensatz!C$2:C$1543)-1)/(ISTEXT(INDEX(Datensatz!C$2:AAB$1543,,MATCH("J1", Datensatz!C$1:AAB$1,0)))), ROW('Open Text Field Dienstreisen'!A817)), MATCH("J1", Datensatz!C$1:AAB$1,0)), "")</f>
        <v/>
      </c>
    </row>
    <row r="820" spans="1:1" x14ac:dyDescent="0.25">
      <c r="A820" t="str">
        <f>IFERROR(INDEX(Datensatz!C$2:AAB$1543, _xlfn.AGGREGATE(15,6,(ROW(Datensatz!C$2:C$1543)-1)/(ISTEXT(INDEX(Datensatz!C$2:AAB$1543,,MATCH("J1", Datensatz!C$1:AAB$1,0)))), ROW('Open Text Field Dienstreisen'!A818)), MATCH("J1", Datensatz!C$1:AAB$1,0)), "")</f>
        <v/>
      </c>
    </row>
    <row r="821" spans="1:1" x14ac:dyDescent="0.25">
      <c r="A821" t="str">
        <f>IFERROR(INDEX(Datensatz!C$2:AAB$1543, _xlfn.AGGREGATE(15,6,(ROW(Datensatz!C$2:C$1543)-1)/(ISTEXT(INDEX(Datensatz!C$2:AAB$1543,,MATCH("J1", Datensatz!C$1:AAB$1,0)))), ROW('Open Text Field Dienstreisen'!A819)), MATCH("J1", Datensatz!C$1:AAB$1,0)), "")</f>
        <v/>
      </c>
    </row>
    <row r="822" spans="1:1" x14ac:dyDescent="0.25">
      <c r="A822" t="str">
        <f>IFERROR(INDEX(Datensatz!C$2:AAB$1543, _xlfn.AGGREGATE(15,6,(ROW(Datensatz!C$2:C$1543)-1)/(ISTEXT(INDEX(Datensatz!C$2:AAB$1543,,MATCH("J1", Datensatz!C$1:AAB$1,0)))), ROW('Open Text Field Dienstreisen'!A820)), MATCH("J1", Datensatz!C$1:AAB$1,0)), "")</f>
        <v/>
      </c>
    </row>
    <row r="823" spans="1:1" x14ac:dyDescent="0.25">
      <c r="A823" t="str">
        <f>IFERROR(INDEX(Datensatz!C$2:AAB$1543, _xlfn.AGGREGATE(15,6,(ROW(Datensatz!C$2:C$1543)-1)/(ISTEXT(INDEX(Datensatz!C$2:AAB$1543,,MATCH("J1", Datensatz!C$1:AAB$1,0)))), ROW('Open Text Field Dienstreisen'!A821)), MATCH("J1", Datensatz!C$1:AAB$1,0)), "")</f>
        <v/>
      </c>
    </row>
    <row r="824" spans="1:1" x14ac:dyDescent="0.25">
      <c r="A824" t="str">
        <f>IFERROR(INDEX(Datensatz!C$2:AAB$1543, _xlfn.AGGREGATE(15,6,(ROW(Datensatz!C$2:C$1543)-1)/(ISTEXT(INDEX(Datensatz!C$2:AAB$1543,,MATCH("J1", Datensatz!C$1:AAB$1,0)))), ROW('Open Text Field Dienstreisen'!A822)), MATCH("J1", Datensatz!C$1:AAB$1,0)), "")</f>
        <v/>
      </c>
    </row>
    <row r="825" spans="1:1" x14ac:dyDescent="0.25">
      <c r="A825" t="str">
        <f>IFERROR(INDEX(Datensatz!C$2:AAB$1543, _xlfn.AGGREGATE(15,6,(ROW(Datensatz!C$2:C$1543)-1)/(ISTEXT(INDEX(Datensatz!C$2:AAB$1543,,MATCH("J1", Datensatz!C$1:AAB$1,0)))), ROW('Open Text Field Dienstreisen'!A823)), MATCH("J1", Datensatz!C$1:AAB$1,0)), "")</f>
        <v/>
      </c>
    </row>
    <row r="826" spans="1:1" x14ac:dyDescent="0.25">
      <c r="A826" t="str">
        <f>IFERROR(INDEX(Datensatz!C$2:AAB$1543, _xlfn.AGGREGATE(15,6,(ROW(Datensatz!C$2:C$1543)-1)/(ISTEXT(INDEX(Datensatz!C$2:AAB$1543,,MATCH("J1", Datensatz!C$1:AAB$1,0)))), ROW('Open Text Field Dienstreisen'!A824)), MATCH("J1", Datensatz!C$1:AAB$1,0)), "")</f>
        <v/>
      </c>
    </row>
    <row r="827" spans="1:1" x14ac:dyDescent="0.25">
      <c r="A827" t="str">
        <f>IFERROR(INDEX(Datensatz!C$2:AAB$1543, _xlfn.AGGREGATE(15,6,(ROW(Datensatz!C$2:C$1543)-1)/(ISTEXT(INDEX(Datensatz!C$2:AAB$1543,,MATCH("J1", Datensatz!C$1:AAB$1,0)))), ROW('Open Text Field Dienstreisen'!A825)), MATCH("J1", Datensatz!C$1:AAB$1,0)), "")</f>
        <v/>
      </c>
    </row>
    <row r="828" spans="1:1" x14ac:dyDescent="0.25">
      <c r="A828" t="str">
        <f>IFERROR(INDEX(Datensatz!C$2:AAB$1543, _xlfn.AGGREGATE(15,6,(ROW(Datensatz!C$2:C$1543)-1)/(ISTEXT(INDEX(Datensatz!C$2:AAB$1543,,MATCH("J1", Datensatz!C$1:AAB$1,0)))), ROW('Open Text Field Dienstreisen'!A826)), MATCH("J1", Datensatz!C$1:AAB$1,0)), "")</f>
        <v/>
      </c>
    </row>
    <row r="829" spans="1:1" x14ac:dyDescent="0.25">
      <c r="A829" t="str">
        <f>IFERROR(INDEX(Datensatz!C$2:AAB$1543, _xlfn.AGGREGATE(15,6,(ROW(Datensatz!C$2:C$1543)-1)/(ISTEXT(INDEX(Datensatz!C$2:AAB$1543,,MATCH("J1", Datensatz!C$1:AAB$1,0)))), ROW('Open Text Field Dienstreisen'!A827)), MATCH("J1", Datensatz!C$1:AAB$1,0)), "")</f>
        <v/>
      </c>
    </row>
    <row r="830" spans="1:1" x14ac:dyDescent="0.25">
      <c r="A830" t="str">
        <f>IFERROR(INDEX(Datensatz!C$2:AAB$1543, _xlfn.AGGREGATE(15,6,(ROW(Datensatz!C$2:C$1543)-1)/(ISTEXT(INDEX(Datensatz!C$2:AAB$1543,,MATCH("J1", Datensatz!C$1:AAB$1,0)))), ROW('Open Text Field Dienstreisen'!A828)), MATCH("J1", Datensatz!C$1:AAB$1,0)), "")</f>
        <v/>
      </c>
    </row>
    <row r="831" spans="1:1" x14ac:dyDescent="0.25">
      <c r="A831" t="str">
        <f>IFERROR(INDEX(Datensatz!C$2:AAB$1543, _xlfn.AGGREGATE(15,6,(ROW(Datensatz!C$2:C$1543)-1)/(ISTEXT(INDEX(Datensatz!C$2:AAB$1543,,MATCH("J1", Datensatz!C$1:AAB$1,0)))), ROW('Open Text Field Dienstreisen'!A829)), MATCH("J1", Datensatz!C$1:AAB$1,0)), "")</f>
        <v/>
      </c>
    </row>
    <row r="832" spans="1:1" x14ac:dyDescent="0.25">
      <c r="A832" t="str">
        <f>IFERROR(INDEX(Datensatz!C$2:AAB$1543, _xlfn.AGGREGATE(15,6,(ROW(Datensatz!C$2:C$1543)-1)/(ISTEXT(INDEX(Datensatz!C$2:AAB$1543,,MATCH("J1", Datensatz!C$1:AAB$1,0)))), ROW('Open Text Field Dienstreisen'!A830)), MATCH("J1", Datensatz!C$1:AAB$1,0)), "")</f>
        <v/>
      </c>
    </row>
    <row r="833" spans="1:1" x14ac:dyDescent="0.25">
      <c r="A833" t="str">
        <f>IFERROR(INDEX(Datensatz!C$2:AAB$1543, _xlfn.AGGREGATE(15,6,(ROW(Datensatz!C$2:C$1543)-1)/(ISTEXT(INDEX(Datensatz!C$2:AAB$1543,,MATCH("J1", Datensatz!C$1:AAB$1,0)))), ROW('Open Text Field Dienstreisen'!A831)), MATCH("J1", Datensatz!C$1:AAB$1,0)), "")</f>
        <v/>
      </c>
    </row>
    <row r="834" spans="1:1" x14ac:dyDescent="0.25">
      <c r="A834" t="str">
        <f>IFERROR(INDEX(Datensatz!C$2:AAB$1543, _xlfn.AGGREGATE(15,6,(ROW(Datensatz!C$2:C$1543)-1)/(ISTEXT(INDEX(Datensatz!C$2:AAB$1543,,MATCH("J1", Datensatz!C$1:AAB$1,0)))), ROW('Open Text Field Dienstreisen'!A832)), MATCH("J1", Datensatz!C$1:AAB$1,0)), "")</f>
        <v/>
      </c>
    </row>
    <row r="835" spans="1:1" x14ac:dyDescent="0.25">
      <c r="A835" t="str">
        <f>IFERROR(INDEX(Datensatz!C$2:AAB$1543, _xlfn.AGGREGATE(15,6,(ROW(Datensatz!C$2:C$1543)-1)/(ISTEXT(INDEX(Datensatz!C$2:AAB$1543,,MATCH("J1", Datensatz!C$1:AAB$1,0)))), ROW('Open Text Field Dienstreisen'!A833)), MATCH("J1", Datensatz!C$1:AAB$1,0)), "")</f>
        <v/>
      </c>
    </row>
    <row r="836" spans="1:1" x14ac:dyDescent="0.25">
      <c r="A836" t="str">
        <f>IFERROR(INDEX(Datensatz!C$2:AAB$1543, _xlfn.AGGREGATE(15,6,(ROW(Datensatz!C$2:C$1543)-1)/(ISTEXT(INDEX(Datensatz!C$2:AAB$1543,,MATCH("J1", Datensatz!C$1:AAB$1,0)))), ROW('Open Text Field Dienstreisen'!A834)), MATCH("J1", Datensatz!C$1:AAB$1,0)), "")</f>
        <v/>
      </c>
    </row>
    <row r="837" spans="1:1" x14ac:dyDescent="0.25">
      <c r="A837" t="str">
        <f>IFERROR(INDEX(Datensatz!C$2:AAB$1543, _xlfn.AGGREGATE(15,6,(ROW(Datensatz!C$2:C$1543)-1)/(ISTEXT(INDEX(Datensatz!C$2:AAB$1543,,MATCH("J1", Datensatz!C$1:AAB$1,0)))), ROW('Open Text Field Dienstreisen'!A835)), MATCH("J1", Datensatz!C$1:AAB$1,0)), "")</f>
        <v/>
      </c>
    </row>
    <row r="838" spans="1:1" x14ac:dyDescent="0.25">
      <c r="A838" t="str">
        <f>IFERROR(INDEX(Datensatz!C$2:AAB$1543, _xlfn.AGGREGATE(15,6,(ROW(Datensatz!C$2:C$1543)-1)/(ISTEXT(INDEX(Datensatz!C$2:AAB$1543,,MATCH("J1", Datensatz!C$1:AAB$1,0)))), ROW('Open Text Field Dienstreisen'!A836)), MATCH("J1", Datensatz!C$1:AAB$1,0)), "")</f>
        <v/>
      </c>
    </row>
    <row r="839" spans="1:1" x14ac:dyDescent="0.25">
      <c r="A839" t="str">
        <f>IFERROR(INDEX(Datensatz!C$2:AAB$1543, _xlfn.AGGREGATE(15,6,(ROW(Datensatz!C$2:C$1543)-1)/(ISTEXT(INDEX(Datensatz!C$2:AAB$1543,,MATCH("J1", Datensatz!C$1:AAB$1,0)))), ROW('Open Text Field Dienstreisen'!A837)), MATCH("J1", Datensatz!C$1:AAB$1,0)), "")</f>
        <v/>
      </c>
    </row>
    <row r="840" spans="1:1" x14ac:dyDescent="0.25">
      <c r="A840" t="str">
        <f>IFERROR(INDEX(Datensatz!C$2:AAB$1543, _xlfn.AGGREGATE(15,6,(ROW(Datensatz!C$2:C$1543)-1)/(ISTEXT(INDEX(Datensatz!C$2:AAB$1543,,MATCH("J1", Datensatz!C$1:AAB$1,0)))), ROW('Open Text Field Dienstreisen'!A838)), MATCH("J1", Datensatz!C$1:AAB$1,0)), "")</f>
        <v/>
      </c>
    </row>
    <row r="841" spans="1:1" x14ac:dyDescent="0.25">
      <c r="A841" t="str">
        <f>IFERROR(INDEX(Datensatz!C$2:AAB$1543, _xlfn.AGGREGATE(15,6,(ROW(Datensatz!C$2:C$1543)-1)/(ISTEXT(INDEX(Datensatz!C$2:AAB$1543,,MATCH("J1", Datensatz!C$1:AAB$1,0)))), ROW('Open Text Field Dienstreisen'!A839)), MATCH("J1", Datensatz!C$1:AAB$1,0)), "")</f>
        <v/>
      </c>
    </row>
    <row r="842" spans="1:1" x14ac:dyDescent="0.25">
      <c r="A842" t="str">
        <f>IFERROR(INDEX(Datensatz!C$2:AAB$1543, _xlfn.AGGREGATE(15,6,(ROW(Datensatz!C$2:C$1543)-1)/(ISTEXT(INDEX(Datensatz!C$2:AAB$1543,,MATCH("J1", Datensatz!C$1:AAB$1,0)))), ROW('Open Text Field Dienstreisen'!A840)), MATCH("J1", Datensatz!C$1:AAB$1,0)), "")</f>
        <v/>
      </c>
    </row>
    <row r="843" spans="1:1" x14ac:dyDescent="0.25">
      <c r="A843" t="str">
        <f>IFERROR(INDEX(Datensatz!C$2:AAB$1543, _xlfn.AGGREGATE(15,6,(ROW(Datensatz!C$2:C$1543)-1)/(ISTEXT(INDEX(Datensatz!C$2:AAB$1543,,MATCH("J1", Datensatz!C$1:AAB$1,0)))), ROW('Open Text Field Dienstreisen'!A841)), MATCH("J1", Datensatz!C$1:AAB$1,0)), "")</f>
        <v/>
      </c>
    </row>
    <row r="844" spans="1:1" x14ac:dyDescent="0.25">
      <c r="A844" t="str">
        <f>IFERROR(INDEX(Datensatz!C$2:AAB$1543, _xlfn.AGGREGATE(15,6,(ROW(Datensatz!C$2:C$1543)-1)/(ISTEXT(INDEX(Datensatz!C$2:AAB$1543,,MATCH("J1", Datensatz!C$1:AAB$1,0)))), ROW('Open Text Field Dienstreisen'!A842)), MATCH("J1", Datensatz!C$1:AAB$1,0)), "")</f>
        <v/>
      </c>
    </row>
    <row r="845" spans="1:1" x14ac:dyDescent="0.25">
      <c r="A845" t="str">
        <f>IFERROR(INDEX(Datensatz!C$2:AAB$1543, _xlfn.AGGREGATE(15,6,(ROW(Datensatz!C$2:C$1543)-1)/(ISTEXT(INDEX(Datensatz!C$2:AAB$1543,,MATCH("J1", Datensatz!C$1:AAB$1,0)))), ROW('Open Text Field Dienstreisen'!A843)), MATCH("J1", Datensatz!C$1:AAB$1,0)), "")</f>
        <v/>
      </c>
    </row>
    <row r="846" spans="1:1" x14ac:dyDescent="0.25">
      <c r="A846" t="str">
        <f>IFERROR(INDEX(Datensatz!C$2:AAB$1543, _xlfn.AGGREGATE(15,6,(ROW(Datensatz!C$2:C$1543)-1)/(ISTEXT(INDEX(Datensatz!C$2:AAB$1543,,MATCH("J1", Datensatz!C$1:AAB$1,0)))), ROW('Open Text Field Dienstreisen'!A844)), MATCH("J1", Datensatz!C$1:AAB$1,0)), "")</f>
        <v/>
      </c>
    </row>
    <row r="847" spans="1:1" x14ac:dyDescent="0.25">
      <c r="A847" t="str">
        <f>IFERROR(INDEX(Datensatz!C$2:AAB$1543, _xlfn.AGGREGATE(15,6,(ROW(Datensatz!C$2:C$1543)-1)/(ISTEXT(INDEX(Datensatz!C$2:AAB$1543,,MATCH("J1", Datensatz!C$1:AAB$1,0)))), ROW('Open Text Field Dienstreisen'!A845)), MATCH("J1", Datensatz!C$1:AAB$1,0)), "")</f>
        <v/>
      </c>
    </row>
    <row r="848" spans="1:1" x14ac:dyDescent="0.25">
      <c r="A848" t="str">
        <f>IFERROR(INDEX(Datensatz!C$2:AAB$1543, _xlfn.AGGREGATE(15,6,(ROW(Datensatz!C$2:C$1543)-1)/(ISTEXT(INDEX(Datensatz!C$2:AAB$1543,,MATCH("J1", Datensatz!C$1:AAB$1,0)))), ROW('Open Text Field Dienstreisen'!A846)), MATCH("J1", Datensatz!C$1:AAB$1,0)), "")</f>
        <v/>
      </c>
    </row>
    <row r="849" spans="1:1" x14ac:dyDescent="0.25">
      <c r="A849" t="str">
        <f>IFERROR(INDEX(Datensatz!C$2:AAB$1543, _xlfn.AGGREGATE(15,6,(ROW(Datensatz!C$2:C$1543)-1)/(ISTEXT(INDEX(Datensatz!C$2:AAB$1543,,MATCH("J1", Datensatz!C$1:AAB$1,0)))), ROW('Open Text Field Dienstreisen'!A847)), MATCH("J1", Datensatz!C$1:AAB$1,0)), "")</f>
        <v/>
      </c>
    </row>
    <row r="850" spans="1:1" x14ac:dyDescent="0.25">
      <c r="A850" t="str">
        <f>IFERROR(INDEX(Datensatz!C$2:AAB$1543, _xlfn.AGGREGATE(15,6,(ROW(Datensatz!C$2:C$1543)-1)/(ISTEXT(INDEX(Datensatz!C$2:AAB$1543,,MATCH("J1", Datensatz!C$1:AAB$1,0)))), ROW('Open Text Field Dienstreisen'!A848)), MATCH("J1", Datensatz!C$1:AAB$1,0)), "")</f>
        <v/>
      </c>
    </row>
    <row r="851" spans="1:1" x14ac:dyDescent="0.25">
      <c r="A851" t="str">
        <f>IFERROR(INDEX(Datensatz!C$2:AAB$1543, _xlfn.AGGREGATE(15,6,(ROW(Datensatz!C$2:C$1543)-1)/(ISTEXT(INDEX(Datensatz!C$2:AAB$1543,,MATCH("J1", Datensatz!C$1:AAB$1,0)))), ROW('Open Text Field Dienstreisen'!A849)), MATCH("J1", Datensatz!C$1:AAB$1,0)), "")</f>
        <v/>
      </c>
    </row>
    <row r="852" spans="1:1" x14ac:dyDescent="0.25">
      <c r="A852" t="str">
        <f>IFERROR(INDEX(Datensatz!C$2:AAB$1543, _xlfn.AGGREGATE(15,6,(ROW(Datensatz!C$2:C$1543)-1)/(ISTEXT(INDEX(Datensatz!C$2:AAB$1543,,MATCH("J1", Datensatz!C$1:AAB$1,0)))), ROW('Open Text Field Dienstreisen'!A850)), MATCH("J1", Datensatz!C$1:AAB$1,0)), "")</f>
        <v/>
      </c>
    </row>
    <row r="853" spans="1:1" x14ac:dyDescent="0.25">
      <c r="A853" t="str">
        <f>IFERROR(INDEX(Datensatz!C$2:AAB$1543, _xlfn.AGGREGATE(15,6,(ROW(Datensatz!C$2:C$1543)-1)/(ISTEXT(INDEX(Datensatz!C$2:AAB$1543,,MATCH("J1", Datensatz!C$1:AAB$1,0)))), ROW('Open Text Field Dienstreisen'!A851)), MATCH("J1", Datensatz!C$1:AAB$1,0)), "")</f>
        <v/>
      </c>
    </row>
    <row r="854" spans="1:1" x14ac:dyDescent="0.25">
      <c r="A854" t="str">
        <f>IFERROR(INDEX(Datensatz!C$2:AAB$1543, _xlfn.AGGREGATE(15,6,(ROW(Datensatz!C$2:C$1543)-1)/(ISTEXT(INDEX(Datensatz!C$2:AAB$1543,,MATCH("J1", Datensatz!C$1:AAB$1,0)))), ROW('Open Text Field Dienstreisen'!A852)), MATCH("J1", Datensatz!C$1:AAB$1,0)), "")</f>
        <v/>
      </c>
    </row>
    <row r="855" spans="1:1" x14ac:dyDescent="0.25">
      <c r="A855" t="str">
        <f>IFERROR(INDEX(Datensatz!C$2:AAB$1543, _xlfn.AGGREGATE(15,6,(ROW(Datensatz!C$2:C$1543)-1)/(ISTEXT(INDEX(Datensatz!C$2:AAB$1543,,MATCH("J1", Datensatz!C$1:AAB$1,0)))), ROW('Open Text Field Dienstreisen'!A853)), MATCH("J1", Datensatz!C$1:AAB$1,0)), "")</f>
        <v/>
      </c>
    </row>
    <row r="856" spans="1:1" x14ac:dyDescent="0.25">
      <c r="A856" t="str">
        <f>IFERROR(INDEX(Datensatz!C$2:AAB$1543, _xlfn.AGGREGATE(15,6,(ROW(Datensatz!C$2:C$1543)-1)/(ISTEXT(INDEX(Datensatz!C$2:AAB$1543,,MATCH("J1", Datensatz!C$1:AAB$1,0)))), ROW('Open Text Field Dienstreisen'!A854)), MATCH("J1", Datensatz!C$1:AAB$1,0)), "")</f>
        <v/>
      </c>
    </row>
    <row r="857" spans="1:1" x14ac:dyDescent="0.25">
      <c r="A857" t="str">
        <f>IFERROR(INDEX(Datensatz!C$2:AAB$1543, _xlfn.AGGREGATE(15,6,(ROW(Datensatz!C$2:C$1543)-1)/(ISTEXT(INDEX(Datensatz!C$2:AAB$1543,,MATCH("J1", Datensatz!C$1:AAB$1,0)))), ROW('Open Text Field Dienstreisen'!A855)), MATCH("J1", Datensatz!C$1:AAB$1,0)), "")</f>
        <v/>
      </c>
    </row>
    <row r="858" spans="1:1" x14ac:dyDescent="0.25">
      <c r="A858" t="str">
        <f>IFERROR(INDEX(Datensatz!C$2:AAB$1543, _xlfn.AGGREGATE(15,6,(ROW(Datensatz!C$2:C$1543)-1)/(ISTEXT(INDEX(Datensatz!C$2:AAB$1543,,MATCH("J1", Datensatz!C$1:AAB$1,0)))), ROW('Open Text Field Dienstreisen'!A856)), MATCH("J1", Datensatz!C$1:AAB$1,0)), "")</f>
        <v/>
      </c>
    </row>
    <row r="859" spans="1:1" x14ac:dyDescent="0.25">
      <c r="A859" t="str">
        <f>IFERROR(INDEX(Datensatz!C$2:AAB$1543, _xlfn.AGGREGATE(15,6,(ROW(Datensatz!C$2:C$1543)-1)/(ISTEXT(INDEX(Datensatz!C$2:AAB$1543,,MATCH("J1", Datensatz!C$1:AAB$1,0)))), ROW('Open Text Field Dienstreisen'!A857)), MATCH("J1", Datensatz!C$1:AAB$1,0)), "")</f>
        <v/>
      </c>
    </row>
    <row r="860" spans="1:1" x14ac:dyDescent="0.25">
      <c r="A860" t="str">
        <f>IFERROR(INDEX(Datensatz!C$2:AAB$1543, _xlfn.AGGREGATE(15,6,(ROW(Datensatz!C$2:C$1543)-1)/(ISTEXT(INDEX(Datensatz!C$2:AAB$1543,,MATCH("J1", Datensatz!C$1:AAB$1,0)))), ROW('Open Text Field Dienstreisen'!A858)), MATCH("J1", Datensatz!C$1:AAB$1,0)), "")</f>
        <v/>
      </c>
    </row>
    <row r="861" spans="1:1" x14ac:dyDescent="0.25">
      <c r="A861" t="str">
        <f>IFERROR(INDEX(Datensatz!C$2:AAB$1543, _xlfn.AGGREGATE(15,6,(ROW(Datensatz!C$2:C$1543)-1)/(ISTEXT(INDEX(Datensatz!C$2:AAB$1543,,MATCH("J1", Datensatz!C$1:AAB$1,0)))), ROW('Open Text Field Dienstreisen'!A859)), MATCH("J1", Datensatz!C$1:AAB$1,0)), "")</f>
        <v/>
      </c>
    </row>
    <row r="862" spans="1:1" x14ac:dyDescent="0.25">
      <c r="A862" t="str">
        <f>IFERROR(INDEX(Datensatz!C$2:AAB$1543, _xlfn.AGGREGATE(15,6,(ROW(Datensatz!C$2:C$1543)-1)/(ISTEXT(INDEX(Datensatz!C$2:AAB$1543,,MATCH("J1", Datensatz!C$1:AAB$1,0)))), ROW('Open Text Field Dienstreisen'!A860)), MATCH("J1", Datensatz!C$1:AAB$1,0)), "")</f>
        <v/>
      </c>
    </row>
    <row r="863" spans="1:1" x14ac:dyDescent="0.25">
      <c r="A863" t="str">
        <f>IFERROR(INDEX(Datensatz!C$2:AAB$1543, _xlfn.AGGREGATE(15,6,(ROW(Datensatz!C$2:C$1543)-1)/(ISTEXT(INDEX(Datensatz!C$2:AAB$1543,,MATCH("J1", Datensatz!C$1:AAB$1,0)))), ROW('Open Text Field Dienstreisen'!A861)), MATCH("J1", Datensatz!C$1:AAB$1,0)), "")</f>
        <v/>
      </c>
    </row>
    <row r="864" spans="1:1" x14ac:dyDescent="0.25">
      <c r="A864" t="str">
        <f>IFERROR(INDEX(Datensatz!C$2:AAB$1543, _xlfn.AGGREGATE(15,6,(ROW(Datensatz!C$2:C$1543)-1)/(ISTEXT(INDEX(Datensatz!C$2:AAB$1543,,MATCH("J1", Datensatz!C$1:AAB$1,0)))), ROW('Open Text Field Dienstreisen'!A862)), MATCH("J1", Datensatz!C$1:AAB$1,0)), "")</f>
        <v/>
      </c>
    </row>
    <row r="865" spans="1:1" x14ac:dyDescent="0.25">
      <c r="A865" t="str">
        <f>IFERROR(INDEX(Datensatz!C$2:AAB$1543, _xlfn.AGGREGATE(15,6,(ROW(Datensatz!C$2:C$1543)-1)/(ISTEXT(INDEX(Datensatz!C$2:AAB$1543,,MATCH("J1", Datensatz!C$1:AAB$1,0)))), ROW('Open Text Field Dienstreisen'!A863)), MATCH("J1", Datensatz!C$1:AAB$1,0)), "")</f>
        <v/>
      </c>
    </row>
    <row r="866" spans="1:1" x14ac:dyDescent="0.25">
      <c r="A866" t="str">
        <f>IFERROR(INDEX(Datensatz!C$2:AAB$1543, _xlfn.AGGREGATE(15,6,(ROW(Datensatz!C$2:C$1543)-1)/(ISTEXT(INDEX(Datensatz!C$2:AAB$1543,,MATCH("J1", Datensatz!C$1:AAB$1,0)))), ROW('Open Text Field Dienstreisen'!A864)), MATCH("J1", Datensatz!C$1:AAB$1,0)), "")</f>
        <v/>
      </c>
    </row>
    <row r="867" spans="1:1" x14ac:dyDescent="0.25">
      <c r="A867" t="str">
        <f>IFERROR(INDEX(Datensatz!C$2:AAB$1543, _xlfn.AGGREGATE(15,6,(ROW(Datensatz!C$2:C$1543)-1)/(ISTEXT(INDEX(Datensatz!C$2:AAB$1543,,MATCH("J1", Datensatz!C$1:AAB$1,0)))), ROW('Open Text Field Dienstreisen'!A865)), MATCH("J1", Datensatz!C$1:AAB$1,0)), "")</f>
        <v/>
      </c>
    </row>
    <row r="868" spans="1:1" x14ac:dyDescent="0.25">
      <c r="A868" t="str">
        <f>IFERROR(INDEX(Datensatz!C$2:AAB$1543, _xlfn.AGGREGATE(15,6,(ROW(Datensatz!C$2:C$1543)-1)/(ISTEXT(INDEX(Datensatz!C$2:AAB$1543,,MATCH("J1", Datensatz!C$1:AAB$1,0)))), ROW('Open Text Field Dienstreisen'!A866)), MATCH("J1", Datensatz!C$1:AAB$1,0)), "")</f>
        <v/>
      </c>
    </row>
    <row r="869" spans="1:1" x14ac:dyDescent="0.25">
      <c r="A869" t="str">
        <f>IFERROR(INDEX(Datensatz!C$2:AAB$1543, _xlfn.AGGREGATE(15,6,(ROW(Datensatz!C$2:C$1543)-1)/(ISTEXT(INDEX(Datensatz!C$2:AAB$1543,,MATCH("J1", Datensatz!C$1:AAB$1,0)))), ROW('Open Text Field Dienstreisen'!A867)), MATCH("J1", Datensatz!C$1:AAB$1,0)), "")</f>
        <v/>
      </c>
    </row>
    <row r="870" spans="1:1" x14ac:dyDescent="0.25">
      <c r="A870" t="str">
        <f>IFERROR(INDEX(Datensatz!C$2:AAB$1543, _xlfn.AGGREGATE(15,6,(ROW(Datensatz!C$2:C$1543)-1)/(ISTEXT(INDEX(Datensatz!C$2:AAB$1543,,MATCH("J1", Datensatz!C$1:AAB$1,0)))), ROW('Open Text Field Dienstreisen'!A868)), MATCH("J1", Datensatz!C$1:AAB$1,0)), "")</f>
        <v/>
      </c>
    </row>
    <row r="871" spans="1:1" x14ac:dyDescent="0.25">
      <c r="A871" t="str">
        <f>IFERROR(INDEX(Datensatz!C$2:AAB$1543, _xlfn.AGGREGATE(15,6,(ROW(Datensatz!C$2:C$1543)-1)/(ISTEXT(INDEX(Datensatz!C$2:AAB$1543,,MATCH("J1", Datensatz!C$1:AAB$1,0)))), ROW('Open Text Field Dienstreisen'!A869)), MATCH("J1", Datensatz!C$1:AAB$1,0)), "")</f>
        <v/>
      </c>
    </row>
    <row r="872" spans="1:1" x14ac:dyDescent="0.25">
      <c r="A872" t="str">
        <f>IFERROR(INDEX(Datensatz!C$2:AAB$1543, _xlfn.AGGREGATE(15,6,(ROW(Datensatz!C$2:C$1543)-1)/(ISTEXT(INDEX(Datensatz!C$2:AAB$1543,,MATCH("J1", Datensatz!C$1:AAB$1,0)))), ROW('Open Text Field Dienstreisen'!A870)), MATCH("J1", Datensatz!C$1:AAB$1,0)), "")</f>
        <v/>
      </c>
    </row>
    <row r="873" spans="1:1" x14ac:dyDescent="0.25">
      <c r="A873" t="str">
        <f>IFERROR(INDEX(Datensatz!C$2:AAB$1543, _xlfn.AGGREGATE(15,6,(ROW(Datensatz!C$2:C$1543)-1)/(ISTEXT(INDEX(Datensatz!C$2:AAB$1543,,MATCH("J1", Datensatz!C$1:AAB$1,0)))), ROW('Open Text Field Dienstreisen'!A871)), MATCH("J1", Datensatz!C$1:AAB$1,0)), "")</f>
        <v/>
      </c>
    </row>
    <row r="874" spans="1:1" x14ac:dyDescent="0.25">
      <c r="A874" t="str">
        <f>IFERROR(INDEX(Datensatz!C$2:AAB$1543, _xlfn.AGGREGATE(15,6,(ROW(Datensatz!C$2:C$1543)-1)/(ISTEXT(INDEX(Datensatz!C$2:AAB$1543,,MATCH("J1", Datensatz!C$1:AAB$1,0)))), ROW('Open Text Field Dienstreisen'!A872)), MATCH("J1", Datensatz!C$1:AAB$1,0)), "")</f>
        <v/>
      </c>
    </row>
    <row r="875" spans="1:1" x14ac:dyDescent="0.25">
      <c r="A875" t="str">
        <f>IFERROR(INDEX(Datensatz!C$2:AAB$1543, _xlfn.AGGREGATE(15,6,(ROW(Datensatz!C$2:C$1543)-1)/(ISTEXT(INDEX(Datensatz!C$2:AAB$1543,,MATCH("J1", Datensatz!C$1:AAB$1,0)))), ROW('Open Text Field Dienstreisen'!A873)), MATCH("J1", Datensatz!C$1:AAB$1,0)), "")</f>
        <v/>
      </c>
    </row>
    <row r="876" spans="1:1" x14ac:dyDescent="0.25">
      <c r="A876" t="str">
        <f>IFERROR(INDEX(Datensatz!C$2:AAB$1543, _xlfn.AGGREGATE(15,6,(ROW(Datensatz!C$2:C$1543)-1)/(ISTEXT(INDEX(Datensatz!C$2:AAB$1543,,MATCH("J1", Datensatz!C$1:AAB$1,0)))), ROW('Open Text Field Dienstreisen'!A874)), MATCH("J1", Datensatz!C$1:AAB$1,0)), "")</f>
        <v/>
      </c>
    </row>
    <row r="877" spans="1:1" x14ac:dyDescent="0.25">
      <c r="A877" t="str">
        <f>IFERROR(INDEX(Datensatz!C$2:AAB$1543, _xlfn.AGGREGATE(15,6,(ROW(Datensatz!C$2:C$1543)-1)/(ISTEXT(INDEX(Datensatz!C$2:AAB$1543,,MATCH("J1", Datensatz!C$1:AAB$1,0)))), ROW('Open Text Field Dienstreisen'!A875)), MATCH("J1", Datensatz!C$1:AAB$1,0)), "")</f>
        <v/>
      </c>
    </row>
    <row r="878" spans="1:1" x14ac:dyDescent="0.25">
      <c r="A878" t="str">
        <f>IFERROR(INDEX(Datensatz!C$2:AAB$1543, _xlfn.AGGREGATE(15,6,(ROW(Datensatz!C$2:C$1543)-1)/(ISTEXT(INDEX(Datensatz!C$2:AAB$1543,,MATCH("J1", Datensatz!C$1:AAB$1,0)))), ROW('Open Text Field Dienstreisen'!A876)), MATCH("J1", Datensatz!C$1:AAB$1,0)), "")</f>
        <v/>
      </c>
    </row>
    <row r="879" spans="1:1" x14ac:dyDescent="0.25">
      <c r="A879" t="str">
        <f>IFERROR(INDEX(Datensatz!C$2:AAB$1543, _xlfn.AGGREGATE(15,6,(ROW(Datensatz!C$2:C$1543)-1)/(ISTEXT(INDEX(Datensatz!C$2:AAB$1543,,MATCH("J1", Datensatz!C$1:AAB$1,0)))), ROW('Open Text Field Dienstreisen'!A877)), MATCH("J1", Datensatz!C$1:AAB$1,0)), "")</f>
        <v/>
      </c>
    </row>
    <row r="880" spans="1:1" x14ac:dyDescent="0.25">
      <c r="A880" t="str">
        <f>IFERROR(INDEX(Datensatz!C$2:AAB$1543, _xlfn.AGGREGATE(15,6,(ROW(Datensatz!C$2:C$1543)-1)/(ISTEXT(INDEX(Datensatz!C$2:AAB$1543,,MATCH("J1", Datensatz!C$1:AAB$1,0)))), ROW('Open Text Field Dienstreisen'!A878)), MATCH("J1", Datensatz!C$1:AAB$1,0)), "")</f>
        <v/>
      </c>
    </row>
    <row r="881" spans="1:1" x14ac:dyDescent="0.25">
      <c r="A881" t="str">
        <f>IFERROR(INDEX(Datensatz!C$2:AAB$1543, _xlfn.AGGREGATE(15,6,(ROW(Datensatz!C$2:C$1543)-1)/(ISTEXT(INDEX(Datensatz!C$2:AAB$1543,,MATCH("J1", Datensatz!C$1:AAB$1,0)))), ROW('Open Text Field Dienstreisen'!A879)), MATCH("J1", Datensatz!C$1:AAB$1,0)), "")</f>
        <v/>
      </c>
    </row>
    <row r="882" spans="1:1" x14ac:dyDescent="0.25">
      <c r="A882" t="str">
        <f>IFERROR(INDEX(Datensatz!C$2:AAB$1543, _xlfn.AGGREGATE(15,6,(ROW(Datensatz!C$2:C$1543)-1)/(ISTEXT(INDEX(Datensatz!C$2:AAB$1543,,MATCH("J1", Datensatz!C$1:AAB$1,0)))), ROW('Open Text Field Dienstreisen'!A880)), MATCH("J1", Datensatz!C$1:AAB$1,0)), "")</f>
        <v/>
      </c>
    </row>
    <row r="883" spans="1:1" x14ac:dyDescent="0.25">
      <c r="A883" t="str">
        <f>IFERROR(INDEX(Datensatz!C$2:AAB$1543, _xlfn.AGGREGATE(15,6,(ROW(Datensatz!C$2:C$1543)-1)/(ISTEXT(INDEX(Datensatz!C$2:AAB$1543,,MATCH("J1", Datensatz!C$1:AAB$1,0)))), ROW('Open Text Field Dienstreisen'!A881)), MATCH("J1", Datensatz!C$1:AAB$1,0)), "")</f>
        <v/>
      </c>
    </row>
    <row r="884" spans="1:1" x14ac:dyDescent="0.25">
      <c r="A884" t="str">
        <f>IFERROR(INDEX(Datensatz!C$2:AAB$1543, _xlfn.AGGREGATE(15,6,(ROW(Datensatz!C$2:C$1543)-1)/(ISTEXT(INDEX(Datensatz!C$2:AAB$1543,,MATCH("J1", Datensatz!C$1:AAB$1,0)))), ROW('Open Text Field Dienstreisen'!A882)), MATCH("J1", Datensatz!C$1:AAB$1,0)), "")</f>
        <v/>
      </c>
    </row>
    <row r="885" spans="1:1" x14ac:dyDescent="0.25">
      <c r="A885" t="str">
        <f>IFERROR(INDEX(Datensatz!C$2:AAB$1543, _xlfn.AGGREGATE(15,6,(ROW(Datensatz!C$2:C$1543)-1)/(ISTEXT(INDEX(Datensatz!C$2:AAB$1543,,MATCH("J1", Datensatz!C$1:AAB$1,0)))), ROW('Open Text Field Dienstreisen'!A883)), MATCH("J1", Datensatz!C$1:AAB$1,0)), "")</f>
        <v/>
      </c>
    </row>
    <row r="886" spans="1:1" x14ac:dyDescent="0.25">
      <c r="A886" t="str">
        <f>IFERROR(INDEX(Datensatz!C$2:AAB$1543, _xlfn.AGGREGATE(15,6,(ROW(Datensatz!C$2:C$1543)-1)/(ISTEXT(INDEX(Datensatz!C$2:AAB$1543,,MATCH("J1", Datensatz!C$1:AAB$1,0)))), ROW('Open Text Field Dienstreisen'!A884)), MATCH("J1", Datensatz!C$1:AAB$1,0)), "")</f>
        <v/>
      </c>
    </row>
    <row r="887" spans="1:1" x14ac:dyDescent="0.25">
      <c r="A887" t="str">
        <f>IFERROR(INDEX(Datensatz!C$2:AAB$1543, _xlfn.AGGREGATE(15,6,(ROW(Datensatz!C$2:C$1543)-1)/(ISTEXT(INDEX(Datensatz!C$2:AAB$1543,,MATCH("J1", Datensatz!C$1:AAB$1,0)))), ROW('Open Text Field Dienstreisen'!A885)), MATCH("J1", Datensatz!C$1:AAB$1,0)), "")</f>
        <v/>
      </c>
    </row>
    <row r="888" spans="1:1" x14ac:dyDescent="0.25">
      <c r="A888" t="str">
        <f>IFERROR(INDEX(Datensatz!C$2:AAB$1543, _xlfn.AGGREGATE(15,6,(ROW(Datensatz!C$2:C$1543)-1)/(ISTEXT(INDEX(Datensatz!C$2:AAB$1543,,MATCH("J1", Datensatz!C$1:AAB$1,0)))), ROW('Open Text Field Dienstreisen'!A886)), MATCH("J1", Datensatz!C$1:AAB$1,0)), "")</f>
        <v/>
      </c>
    </row>
    <row r="889" spans="1:1" x14ac:dyDescent="0.25">
      <c r="A889" t="str">
        <f>IFERROR(INDEX(Datensatz!C$2:AAB$1543, _xlfn.AGGREGATE(15,6,(ROW(Datensatz!C$2:C$1543)-1)/(ISTEXT(INDEX(Datensatz!C$2:AAB$1543,,MATCH("J1", Datensatz!C$1:AAB$1,0)))), ROW('Open Text Field Dienstreisen'!A887)), MATCH("J1", Datensatz!C$1:AAB$1,0)), "")</f>
        <v/>
      </c>
    </row>
    <row r="890" spans="1:1" x14ac:dyDescent="0.25">
      <c r="A890" t="str">
        <f>IFERROR(INDEX(Datensatz!C$2:AAB$1543, _xlfn.AGGREGATE(15,6,(ROW(Datensatz!C$2:C$1543)-1)/(ISTEXT(INDEX(Datensatz!C$2:AAB$1543,,MATCH("J1", Datensatz!C$1:AAB$1,0)))), ROW('Open Text Field Dienstreisen'!A888)), MATCH("J1", Datensatz!C$1:AAB$1,0)), "")</f>
        <v/>
      </c>
    </row>
    <row r="891" spans="1:1" x14ac:dyDescent="0.25">
      <c r="A891" t="str">
        <f>IFERROR(INDEX(Datensatz!C$2:AAB$1543, _xlfn.AGGREGATE(15,6,(ROW(Datensatz!C$2:C$1543)-1)/(ISTEXT(INDEX(Datensatz!C$2:AAB$1543,,MATCH("J1", Datensatz!C$1:AAB$1,0)))), ROW('Open Text Field Dienstreisen'!A889)), MATCH("J1", Datensatz!C$1:AAB$1,0)), "")</f>
        <v/>
      </c>
    </row>
    <row r="892" spans="1:1" x14ac:dyDescent="0.25">
      <c r="A892" t="str">
        <f>IFERROR(INDEX(Datensatz!C$2:AAB$1543, _xlfn.AGGREGATE(15,6,(ROW(Datensatz!C$2:C$1543)-1)/(ISTEXT(INDEX(Datensatz!C$2:AAB$1543,,MATCH("J1", Datensatz!C$1:AAB$1,0)))), ROW('Open Text Field Dienstreisen'!A890)), MATCH("J1", Datensatz!C$1:AAB$1,0)), "")</f>
        <v/>
      </c>
    </row>
    <row r="893" spans="1:1" x14ac:dyDescent="0.25">
      <c r="A893" t="str">
        <f>IFERROR(INDEX(Datensatz!C$2:AAB$1543, _xlfn.AGGREGATE(15,6,(ROW(Datensatz!C$2:C$1543)-1)/(ISTEXT(INDEX(Datensatz!C$2:AAB$1543,,MATCH("J1", Datensatz!C$1:AAB$1,0)))), ROW('Open Text Field Dienstreisen'!A891)), MATCH("J1", Datensatz!C$1:AAB$1,0)), "")</f>
        <v/>
      </c>
    </row>
    <row r="894" spans="1:1" x14ac:dyDescent="0.25">
      <c r="A894" t="str">
        <f>IFERROR(INDEX(Datensatz!C$2:AAB$1543, _xlfn.AGGREGATE(15,6,(ROW(Datensatz!C$2:C$1543)-1)/(ISTEXT(INDEX(Datensatz!C$2:AAB$1543,,MATCH("J1", Datensatz!C$1:AAB$1,0)))), ROW('Open Text Field Dienstreisen'!A892)), MATCH("J1", Datensatz!C$1:AAB$1,0)), "")</f>
        <v/>
      </c>
    </row>
    <row r="895" spans="1:1" x14ac:dyDescent="0.25">
      <c r="A895" t="str">
        <f>IFERROR(INDEX(Datensatz!C$2:AAB$1543, _xlfn.AGGREGATE(15,6,(ROW(Datensatz!C$2:C$1543)-1)/(ISTEXT(INDEX(Datensatz!C$2:AAB$1543,,MATCH("J1", Datensatz!C$1:AAB$1,0)))), ROW('Open Text Field Dienstreisen'!A893)), MATCH("J1", Datensatz!C$1:AAB$1,0)), "")</f>
        <v/>
      </c>
    </row>
    <row r="896" spans="1:1" x14ac:dyDescent="0.25">
      <c r="A896" t="str">
        <f>IFERROR(INDEX(Datensatz!C$2:AAB$1543, _xlfn.AGGREGATE(15,6,(ROW(Datensatz!C$2:C$1543)-1)/(ISTEXT(INDEX(Datensatz!C$2:AAB$1543,,MATCH("J1", Datensatz!C$1:AAB$1,0)))), ROW('Open Text Field Dienstreisen'!A894)), MATCH("J1", Datensatz!C$1:AAB$1,0)), "")</f>
        <v/>
      </c>
    </row>
    <row r="897" spans="1:1" x14ac:dyDescent="0.25">
      <c r="A897" t="str">
        <f>IFERROR(INDEX(Datensatz!C$2:AAB$1543, _xlfn.AGGREGATE(15,6,(ROW(Datensatz!C$2:C$1543)-1)/(ISTEXT(INDEX(Datensatz!C$2:AAB$1543,,MATCH("J1", Datensatz!C$1:AAB$1,0)))), ROW('Open Text Field Dienstreisen'!A895)), MATCH("J1", Datensatz!C$1:AAB$1,0)), "")</f>
        <v/>
      </c>
    </row>
    <row r="898" spans="1:1" x14ac:dyDescent="0.25">
      <c r="A898" t="str">
        <f>IFERROR(INDEX(Datensatz!C$2:AAB$1543, _xlfn.AGGREGATE(15,6,(ROW(Datensatz!C$2:C$1543)-1)/(ISTEXT(INDEX(Datensatz!C$2:AAB$1543,,MATCH("J1", Datensatz!C$1:AAB$1,0)))), ROW('Open Text Field Dienstreisen'!A896)), MATCH("J1", Datensatz!C$1:AAB$1,0)), "")</f>
        <v/>
      </c>
    </row>
    <row r="899" spans="1:1" x14ac:dyDescent="0.25">
      <c r="A899" t="str">
        <f>IFERROR(INDEX(Datensatz!C$2:AAB$1543, _xlfn.AGGREGATE(15,6,(ROW(Datensatz!C$2:C$1543)-1)/(ISTEXT(INDEX(Datensatz!C$2:AAB$1543,,MATCH("J1", Datensatz!C$1:AAB$1,0)))), ROW('Open Text Field Dienstreisen'!A897)), MATCH("J1", Datensatz!C$1:AAB$1,0)), "")</f>
        <v/>
      </c>
    </row>
    <row r="900" spans="1:1" x14ac:dyDescent="0.25">
      <c r="A900" t="str">
        <f>IFERROR(INDEX(Datensatz!C$2:AAB$1543, _xlfn.AGGREGATE(15,6,(ROW(Datensatz!C$2:C$1543)-1)/(ISTEXT(INDEX(Datensatz!C$2:AAB$1543,,MATCH("J1", Datensatz!C$1:AAB$1,0)))), ROW('Open Text Field Dienstreisen'!A898)), MATCH("J1", Datensatz!C$1:AAB$1,0)), "")</f>
        <v/>
      </c>
    </row>
    <row r="901" spans="1:1" x14ac:dyDescent="0.25">
      <c r="A901" t="str">
        <f>IFERROR(INDEX(Datensatz!C$2:AAB$1543, _xlfn.AGGREGATE(15,6,(ROW(Datensatz!C$2:C$1543)-1)/(ISTEXT(INDEX(Datensatz!C$2:AAB$1543,,MATCH("J1", Datensatz!C$1:AAB$1,0)))), ROW('Open Text Field Dienstreisen'!A899)), MATCH("J1", Datensatz!C$1:AAB$1,0)), "")</f>
        <v/>
      </c>
    </row>
    <row r="902" spans="1:1" x14ac:dyDescent="0.25">
      <c r="A902" t="str">
        <f>IFERROR(INDEX(Datensatz!C$2:AAB$1543, _xlfn.AGGREGATE(15,6,(ROW(Datensatz!C$2:C$1543)-1)/(ISTEXT(INDEX(Datensatz!C$2:AAB$1543,,MATCH("J1", Datensatz!C$1:AAB$1,0)))), ROW('Open Text Field Dienstreisen'!A900)), MATCH("J1", Datensatz!C$1:AAB$1,0)), "")</f>
        <v/>
      </c>
    </row>
    <row r="903" spans="1:1" x14ac:dyDescent="0.25">
      <c r="A903" t="str">
        <f>IFERROR(INDEX(Datensatz!C$2:AAB$1543, _xlfn.AGGREGATE(15,6,(ROW(Datensatz!C$2:C$1543)-1)/(ISTEXT(INDEX(Datensatz!C$2:AAB$1543,,MATCH("J1", Datensatz!C$1:AAB$1,0)))), ROW('Open Text Field Dienstreisen'!A901)), MATCH("J1", Datensatz!C$1:AAB$1,0)), "")</f>
        <v/>
      </c>
    </row>
    <row r="904" spans="1:1" x14ac:dyDescent="0.25">
      <c r="A904" t="str">
        <f>IFERROR(INDEX(Datensatz!C$2:AAB$1543, _xlfn.AGGREGATE(15,6,(ROW(Datensatz!C$2:C$1543)-1)/(ISTEXT(INDEX(Datensatz!C$2:AAB$1543,,MATCH("J1", Datensatz!C$1:AAB$1,0)))), ROW('Open Text Field Dienstreisen'!A902)), MATCH("J1", Datensatz!C$1:AAB$1,0)), "")</f>
        <v/>
      </c>
    </row>
    <row r="905" spans="1:1" x14ac:dyDescent="0.25">
      <c r="A905" t="str">
        <f>IFERROR(INDEX(Datensatz!C$2:AAB$1543, _xlfn.AGGREGATE(15,6,(ROW(Datensatz!C$2:C$1543)-1)/(ISTEXT(INDEX(Datensatz!C$2:AAB$1543,,MATCH("J1", Datensatz!C$1:AAB$1,0)))), ROW('Open Text Field Dienstreisen'!A903)), MATCH("J1", Datensatz!C$1:AAB$1,0)), "")</f>
        <v/>
      </c>
    </row>
    <row r="906" spans="1:1" x14ac:dyDescent="0.25">
      <c r="A906" t="str">
        <f>IFERROR(INDEX(Datensatz!C$2:AAB$1543, _xlfn.AGGREGATE(15,6,(ROW(Datensatz!C$2:C$1543)-1)/(ISTEXT(INDEX(Datensatz!C$2:AAB$1543,,MATCH("J1", Datensatz!C$1:AAB$1,0)))), ROW('Open Text Field Dienstreisen'!A904)), MATCH("J1", Datensatz!C$1:AAB$1,0)), "")</f>
        <v/>
      </c>
    </row>
    <row r="907" spans="1:1" x14ac:dyDescent="0.25">
      <c r="A907" t="str">
        <f>IFERROR(INDEX(Datensatz!C$2:AAB$1543, _xlfn.AGGREGATE(15,6,(ROW(Datensatz!C$2:C$1543)-1)/(ISTEXT(INDEX(Datensatz!C$2:AAB$1543,,MATCH("J1", Datensatz!C$1:AAB$1,0)))), ROW('Open Text Field Dienstreisen'!A905)), MATCH("J1", Datensatz!C$1:AAB$1,0)), "")</f>
        <v/>
      </c>
    </row>
    <row r="908" spans="1:1" x14ac:dyDescent="0.25">
      <c r="A908" t="str">
        <f>IFERROR(INDEX(Datensatz!C$2:AAB$1543, _xlfn.AGGREGATE(15,6,(ROW(Datensatz!C$2:C$1543)-1)/(ISTEXT(INDEX(Datensatz!C$2:AAB$1543,,MATCH("J1", Datensatz!C$1:AAB$1,0)))), ROW('Open Text Field Dienstreisen'!A906)), MATCH("J1", Datensatz!C$1:AAB$1,0)), "")</f>
        <v/>
      </c>
    </row>
    <row r="909" spans="1:1" x14ac:dyDescent="0.25">
      <c r="A909" t="str">
        <f>IFERROR(INDEX(Datensatz!C$2:AAB$1543, _xlfn.AGGREGATE(15,6,(ROW(Datensatz!C$2:C$1543)-1)/(ISTEXT(INDEX(Datensatz!C$2:AAB$1543,,MATCH("J1", Datensatz!C$1:AAB$1,0)))), ROW('Open Text Field Dienstreisen'!A907)), MATCH("J1", Datensatz!C$1:AAB$1,0)), "")</f>
        <v/>
      </c>
    </row>
    <row r="910" spans="1:1" x14ac:dyDescent="0.25">
      <c r="A910" t="str">
        <f>IFERROR(INDEX(Datensatz!C$2:AAB$1543, _xlfn.AGGREGATE(15,6,(ROW(Datensatz!C$2:C$1543)-1)/(ISTEXT(INDEX(Datensatz!C$2:AAB$1543,,MATCH("J1", Datensatz!C$1:AAB$1,0)))), ROW('Open Text Field Dienstreisen'!A908)), MATCH("J1", Datensatz!C$1:AAB$1,0)), "")</f>
        <v/>
      </c>
    </row>
    <row r="911" spans="1:1" x14ac:dyDescent="0.25">
      <c r="A911" t="str">
        <f>IFERROR(INDEX(Datensatz!C$2:AAB$1543, _xlfn.AGGREGATE(15,6,(ROW(Datensatz!C$2:C$1543)-1)/(ISTEXT(INDEX(Datensatz!C$2:AAB$1543,,MATCH("J1", Datensatz!C$1:AAB$1,0)))), ROW('Open Text Field Dienstreisen'!A909)), MATCH("J1", Datensatz!C$1:AAB$1,0)), "")</f>
        <v/>
      </c>
    </row>
    <row r="912" spans="1:1" x14ac:dyDescent="0.25">
      <c r="A912" t="str">
        <f>IFERROR(INDEX(Datensatz!C$2:AAB$1543, _xlfn.AGGREGATE(15,6,(ROW(Datensatz!C$2:C$1543)-1)/(ISTEXT(INDEX(Datensatz!C$2:AAB$1543,,MATCH("J1", Datensatz!C$1:AAB$1,0)))), ROW('Open Text Field Dienstreisen'!A910)), MATCH("J1", Datensatz!C$1:AAB$1,0)), "")</f>
        <v/>
      </c>
    </row>
    <row r="913" spans="1:1" x14ac:dyDescent="0.25">
      <c r="A913" t="str">
        <f>IFERROR(INDEX(Datensatz!C$2:AAB$1543, _xlfn.AGGREGATE(15,6,(ROW(Datensatz!C$2:C$1543)-1)/(ISTEXT(INDEX(Datensatz!C$2:AAB$1543,,MATCH("J1", Datensatz!C$1:AAB$1,0)))), ROW('Open Text Field Dienstreisen'!A911)), MATCH("J1", Datensatz!C$1:AAB$1,0)), "")</f>
        <v/>
      </c>
    </row>
    <row r="914" spans="1:1" x14ac:dyDescent="0.25">
      <c r="A914" t="str">
        <f>IFERROR(INDEX(Datensatz!C$2:AAB$1543, _xlfn.AGGREGATE(15,6,(ROW(Datensatz!C$2:C$1543)-1)/(ISTEXT(INDEX(Datensatz!C$2:AAB$1543,,MATCH("J1", Datensatz!C$1:AAB$1,0)))), ROW('Open Text Field Dienstreisen'!A912)), MATCH("J1", Datensatz!C$1:AAB$1,0)), "")</f>
        <v/>
      </c>
    </row>
    <row r="915" spans="1:1" x14ac:dyDescent="0.25">
      <c r="A915" t="str">
        <f>IFERROR(INDEX(Datensatz!C$2:AAB$1543, _xlfn.AGGREGATE(15,6,(ROW(Datensatz!C$2:C$1543)-1)/(ISTEXT(INDEX(Datensatz!C$2:AAB$1543,,MATCH("J1", Datensatz!C$1:AAB$1,0)))), ROW('Open Text Field Dienstreisen'!A913)), MATCH("J1", Datensatz!C$1:AAB$1,0)), "")</f>
        <v/>
      </c>
    </row>
    <row r="916" spans="1:1" x14ac:dyDescent="0.25">
      <c r="A916" t="str">
        <f>IFERROR(INDEX(Datensatz!C$2:AAB$1543, _xlfn.AGGREGATE(15,6,(ROW(Datensatz!C$2:C$1543)-1)/(ISTEXT(INDEX(Datensatz!C$2:AAB$1543,,MATCH("J1", Datensatz!C$1:AAB$1,0)))), ROW('Open Text Field Dienstreisen'!A914)), MATCH("J1", Datensatz!C$1:AAB$1,0)), "")</f>
        <v/>
      </c>
    </row>
    <row r="917" spans="1:1" x14ac:dyDescent="0.25">
      <c r="A917" t="str">
        <f>IFERROR(INDEX(Datensatz!C$2:AAB$1543, _xlfn.AGGREGATE(15,6,(ROW(Datensatz!C$2:C$1543)-1)/(ISTEXT(INDEX(Datensatz!C$2:AAB$1543,,MATCH("J1", Datensatz!C$1:AAB$1,0)))), ROW('Open Text Field Dienstreisen'!A915)), MATCH("J1", Datensatz!C$1:AAB$1,0)), "")</f>
        <v/>
      </c>
    </row>
    <row r="918" spans="1:1" x14ac:dyDescent="0.25">
      <c r="A918" t="str">
        <f>IFERROR(INDEX(Datensatz!C$2:AAB$1543, _xlfn.AGGREGATE(15,6,(ROW(Datensatz!C$2:C$1543)-1)/(ISTEXT(INDEX(Datensatz!C$2:AAB$1543,,MATCH("J1", Datensatz!C$1:AAB$1,0)))), ROW('Open Text Field Dienstreisen'!A916)), MATCH("J1", Datensatz!C$1:AAB$1,0)), "")</f>
        <v/>
      </c>
    </row>
    <row r="919" spans="1:1" x14ac:dyDescent="0.25">
      <c r="A919" t="str">
        <f>IFERROR(INDEX(Datensatz!C$2:AAB$1543, _xlfn.AGGREGATE(15,6,(ROW(Datensatz!C$2:C$1543)-1)/(ISTEXT(INDEX(Datensatz!C$2:AAB$1543,,MATCH("J1", Datensatz!C$1:AAB$1,0)))), ROW('Open Text Field Dienstreisen'!A917)), MATCH("J1", Datensatz!C$1:AAB$1,0)), "")</f>
        <v/>
      </c>
    </row>
    <row r="920" spans="1:1" x14ac:dyDescent="0.25">
      <c r="A920" t="str">
        <f>IFERROR(INDEX(Datensatz!C$2:AAB$1543, _xlfn.AGGREGATE(15,6,(ROW(Datensatz!C$2:C$1543)-1)/(ISTEXT(INDEX(Datensatz!C$2:AAB$1543,,MATCH("J1", Datensatz!C$1:AAB$1,0)))), ROW('Open Text Field Dienstreisen'!A918)), MATCH("J1", Datensatz!C$1:AAB$1,0)), "")</f>
        <v/>
      </c>
    </row>
    <row r="921" spans="1:1" x14ac:dyDescent="0.25">
      <c r="A921" t="str">
        <f>IFERROR(INDEX(Datensatz!C$2:AAB$1543, _xlfn.AGGREGATE(15,6,(ROW(Datensatz!C$2:C$1543)-1)/(ISTEXT(INDEX(Datensatz!C$2:AAB$1543,,MATCH("J1", Datensatz!C$1:AAB$1,0)))), ROW('Open Text Field Dienstreisen'!A919)), MATCH("J1", Datensatz!C$1:AAB$1,0)), "")</f>
        <v/>
      </c>
    </row>
    <row r="922" spans="1:1" x14ac:dyDescent="0.25">
      <c r="A922" t="str">
        <f>IFERROR(INDEX(Datensatz!C$2:AAB$1543, _xlfn.AGGREGATE(15,6,(ROW(Datensatz!C$2:C$1543)-1)/(ISTEXT(INDEX(Datensatz!C$2:AAB$1543,,MATCH("J1", Datensatz!C$1:AAB$1,0)))), ROW('Open Text Field Dienstreisen'!A920)), MATCH("J1", Datensatz!C$1:AAB$1,0)), "")</f>
        <v/>
      </c>
    </row>
    <row r="923" spans="1:1" x14ac:dyDescent="0.25">
      <c r="A923" t="str">
        <f>IFERROR(INDEX(Datensatz!C$2:AAB$1543, _xlfn.AGGREGATE(15,6,(ROW(Datensatz!C$2:C$1543)-1)/(ISTEXT(INDEX(Datensatz!C$2:AAB$1543,,MATCH("J1", Datensatz!C$1:AAB$1,0)))), ROW('Open Text Field Dienstreisen'!A921)), MATCH("J1", Datensatz!C$1:AAB$1,0)), "")</f>
        <v/>
      </c>
    </row>
    <row r="924" spans="1:1" x14ac:dyDescent="0.25">
      <c r="A924" t="str">
        <f>IFERROR(INDEX(Datensatz!C$2:AAB$1543, _xlfn.AGGREGATE(15,6,(ROW(Datensatz!C$2:C$1543)-1)/(ISTEXT(INDEX(Datensatz!C$2:AAB$1543,,MATCH("J1", Datensatz!C$1:AAB$1,0)))), ROW('Open Text Field Dienstreisen'!A922)), MATCH("J1", Datensatz!C$1:AAB$1,0)), "")</f>
        <v/>
      </c>
    </row>
    <row r="925" spans="1:1" x14ac:dyDescent="0.25">
      <c r="A925" t="str">
        <f>IFERROR(INDEX(Datensatz!C$2:AAB$1543, _xlfn.AGGREGATE(15,6,(ROW(Datensatz!C$2:C$1543)-1)/(ISTEXT(INDEX(Datensatz!C$2:AAB$1543,,MATCH("J1", Datensatz!C$1:AAB$1,0)))), ROW('Open Text Field Dienstreisen'!A923)), MATCH("J1", Datensatz!C$1:AAB$1,0)), "")</f>
        <v/>
      </c>
    </row>
    <row r="926" spans="1:1" x14ac:dyDescent="0.25">
      <c r="A926" t="str">
        <f>IFERROR(INDEX(Datensatz!C$2:AAB$1543, _xlfn.AGGREGATE(15,6,(ROW(Datensatz!C$2:C$1543)-1)/(ISTEXT(INDEX(Datensatz!C$2:AAB$1543,,MATCH("J1", Datensatz!C$1:AAB$1,0)))), ROW('Open Text Field Dienstreisen'!A924)), MATCH("J1", Datensatz!C$1:AAB$1,0)), "")</f>
        <v/>
      </c>
    </row>
    <row r="927" spans="1:1" x14ac:dyDescent="0.25">
      <c r="A927" t="str">
        <f>IFERROR(INDEX(Datensatz!C$2:AAB$1543, _xlfn.AGGREGATE(15,6,(ROW(Datensatz!C$2:C$1543)-1)/(ISTEXT(INDEX(Datensatz!C$2:AAB$1543,,MATCH("J1", Datensatz!C$1:AAB$1,0)))), ROW('Open Text Field Dienstreisen'!A925)), MATCH("J1", Datensatz!C$1:AAB$1,0)), "")</f>
        <v/>
      </c>
    </row>
    <row r="928" spans="1:1" x14ac:dyDescent="0.25">
      <c r="A928" t="str">
        <f>IFERROR(INDEX(Datensatz!C$2:AAB$1543, _xlfn.AGGREGATE(15,6,(ROW(Datensatz!C$2:C$1543)-1)/(ISTEXT(INDEX(Datensatz!C$2:AAB$1543,,MATCH("J1", Datensatz!C$1:AAB$1,0)))), ROW('Open Text Field Dienstreisen'!A926)), MATCH("J1", Datensatz!C$1:AAB$1,0)), "")</f>
        <v/>
      </c>
    </row>
    <row r="929" spans="1:1" x14ac:dyDescent="0.25">
      <c r="A929" t="str">
        <f>IFERROR(INDEX(Datensatz!C$2:AAB$1543, _xlfn.AGGREGATE(15,6,(ROW(Datensatz!C$2:C$1543)-1)/(ISTEXT(INDEX(Datensatz!C$2:AAB$1543,,MATCH("J1", Datensatz!C$1:AAB$1,0)))), ROW('Open Text Field Dienstreisen'!A927)), MATCH("J1", Datensatz!C$1:AAB$1,0)), "")</f>
        <v/>
      </c>
    </row>
    <row r="930" spans="1:1" x14ac:dyDescent="0.25">
      <c r="A930" t="str">
        <f>IFERROR(INDEX(Datensatz!C$2:AAB$1543, _xlfn.AGGREGATE(15,6,(ROW(Datensatz!C$2:C$1543)-1)/(ISTEXT(INDEX(Datensatz!C$2:AAB$1543,,MATCH("J1", Datensatz!C$1:AAB$1,0)))), ROW('Open Text Field Dienstreisen'!A928)), MATCH("J1", Datensatz!C$1:AAB$1,0)), "")</f>
        <v/>
      </c>
    </row>
    <row r="931" spans="1:1" x14ac:dyDescent="0.25">
      <c r="A931" t="str">
        <f>IFERROR(INDEX(Datensatz!C$2:AAB$1543, _xlfn.AGGREGATE(15,6,(ROW(Datensatz!C$2:C$1543)-1)/(ISTEXT(INDEX(Datensatz!C$2:AAB$1543,,MATCH("J1", Datensatz!C$1:AAB$1,0)))), ROW('Open Text Field Dienstreisen'!A929)), MATCH("J1", Datensatz!C$1:AAB$1,0)), "")</f>
        <v/>
      </c>
    </row>
    <row r="932" spans="1:1" x14ac:dyDescent="0.25">
      <c r="A932" t="str">
        <f>IFERROR(INDEX(Datensatz!C$2:AAB$1543, _xlfn.AGGREGATE(15,6,(ROW(Datensatz!C$2:C$1543)-1)/(ISTEXT(INDEX(Datensatz!C$2:AAB$1543,,MATCH("J1", Datensatz!C$1:AAB$1,0)))), ROW('Open Text Field Dienstreisen'!A930)), MATCH("J1", Datensatz!C$1:AAB$1,0)), "")</f>
        <v/>
      </c>
    </row>
    <row r="933" spans="1:1" x14ac:dyDescent="0.25">
      <c r="A933" t="str">
        <f>IFERROR(INDEX(Datensatz!C$2:AAB$1543, _xlfn.AGGREGATE(15,6,(ROW(Datensatz!C$2:C$1543)-1)/(ISTEXT(INDEX(Datensatz!C$2:AAB$1543,,MATCH("J1", Datensatz!C$1:AAB$1,0)))), ROW('Open Text Field Dienstreisen'!A931)), MATCH("J1", Datensatz!C$1:AAB$1,0)), "")</f>
        <v/>
      </c>
    </row>
    <row r="934" spans="1:1" x14ac:dyDescent="0.25">
      <c r="A934" t="str">
        <f>IFERROR(INDEX(Datensatz!C$2:AAB$1543, _xlfn.AGGREGATE(15,6,(ROW(Datensatz!C$2:C$1543)-1)/(ISTEXT(INDEX(Datensatz!C$2:AAB$1543,,MATCH("J1", Datensatz!C$1:AAB$1,0)))), ROW('Open Text Field Dienstreisen'!A932)), MATCH("J1", Datensatz!C$1:AAB$1,0)), "")</f>
        <v/>
      </c>
    </row>
    <row r="935" spans="1:1" x14ac:dyDescent="0.25">
      <c r="A935" t="str">
        <f>IFERROR(INDEX(Datensatz!C$2:AAB$1543, _xlfn.AGGREGATE(15,6,(ROW(Datensatz!C$2:C$1543)-1)/(ISTEXT(INDEX(Datensatz!C$2:AAB$1543,,MATCH("J1", Datensatz!C$1:AAB$1,0)))), ROW('Open Text Field Dienstreisen'!A933)), MATCH("J1", Datensatz!C$1:AAB$1,0)), "")</f>
        <v/>
      </c>
    </row>
    <row r="936" spans="1:1" x14ac:dyDescent="0.25">
      <c r="A936" t="str">
        <f>IFERROR(INDEX(Datensatz!C$2:AAB$1543, _xlfn.AGGREGATE(15,6,(ROW(Datensatz!C$2:C$1543)-1)/(ISTEXT(INDEX(Datensatz!C$2:AAB$1543,,MATCH("J1", Datensatz!C$1:AAB$1,0)))), ROW('Open Text Field Dienstreisen'!A934)), MATCH("J1", Datensatz!C$1:AAB$1,0)), "")</f>
        <v/>
      </c>
    </row>
    <row r="937" spans="1:1" x14ac:dyDescent="0.25">
      <c r="A937" t="str">
        <f>IFERROR(INDEX(Datensatz!C$2:AAB$1543, _xlfn.AGGREGATE(15,6,(ROW(Datensatz!C$2:C$1543)-1)/(ISTEXT(INDEX(Datensatz!C$2:AAB$1543,,MATCH("J1", Datensatz!C$1:AAB$1,0)))), ROW('Open Text Field Dienstreisen'!A935)), MATCH("J1", Datensatz!C$1:AAB$1,0)), "")</f>
        <v/>
      </c>
    </row>
    <row r="938" spans="1:1" x14ac:dyDescent="0.25">
      <c r="A938" t="str">
        <f>IFERROR(INDEX(Datensatz!C$2:AAB$1543, _xlfn.AGGREGATE(15,6,(ROW(Datensatz!C$2:C$1543)-1)/(ISTEXT(INDEX(Datensatz!C$2:AAB$1543,,MATCH("J1", Datensatz!C$1:AAB$1,0)))), ROW('Open Text Field Dienstreisen'!A936)), MATCH("J1", Datensatz!C$1:AAB$1,0)), "")</f>
        <v/>
      </c>
    </row>
    <row r="939" spans="1:1" x14ac:dyDescent="0.25">
      <c r="A939" t="str">
        <f>IFERROR(INDEX(Datensatz!C$2:AAB$1543, _xlfn.AGGREGATE(15,6,(ROW(Datensatz!C$2:C$1543)-1)/(ISTEXT(INDEX(Datensatz!C$2:AAB$1543,,MATCH("J1", Datensatz!C$1:AAB$1,0)))), ROW('Open Text Field Dienstreisen'!A937)), MATCH("J1", Datensatz!C$1:AAB$1,0)), "")</f>
        <v/>
      </c>
    </row>
    <row r="940" spans="1:1" x14ac:dyDescent="0.25">
      <c r="A940" t="str">
        <f>IFERROR(INDEX(Datensatz!C$2:AAB$1543, _xlfn.AGGREGATE(15,6,(ROW(Datensatz!C$2:C$1543)-1)/(ISTEXT(INDEX(Datensatz!C$2:AAB$1543,,MATCH("J1", Datensatz!C$1:AAB$1,0)))), ROW('Open Text Field Dienstreisen'!A938)), MATCH("J1", Datensatz!C$1:AAB$1,0)), "")</f>
        <v/>
      </c>
    </row>
    <row r="941" spans="1:1" x14ac:dyDescent="0.25">
      <c r="A941" t="str">
        <f>IFERROR(INDEX(Datensatz!C$2:AAB$1543, _xlfn.AGGREGATE(15,6,(ROW(Datensatz!C$2:C$1543)-1)/(ISTEXT(INDEX(Datensatz!C$2:AAB$1543,,MATCH("J1", Datensatz!C$1:AAB$1,0)))), ROW('Open Text Field Dienstreisen'!A939)), MATCH("J1", Datensatz!C$1:AAB$1,0)), "")</f>
        <v/>
      </c>
    </row>
    <row r="942" spans="1:1" x14ac:dyDescent="0.25">
      <c r="A942" t="str">
        <f>IFERROR(INDEX(Datensatz!C$2:AAB$1543, _xlfn.AGGREGATE(15,6,(ROW(Datensatz!C$2:C$1543)-1)/(ISTEXT(INDEX(Datensatz!C$2:AAB$1543,,MATCH("J1", Datensatz!C$1:AAB$1,0)))), ROW('Open Text Field Dienstreisen'!A940)), MATCH("J1", Datensatz!C$1:AAB$1,0)), "")</f>
        <v/>
      </c>
    </row>
    <row r="943" spans="1:1" x14ac:dyDescent="0.25">
      <c r="A943" t="str">
        <f>IFERROR(INDEX(Datensatz!C$2:AAB$1543, _xlfn.AGGREGATE(15,6,(ROW(Datensatz!C$2:C$1543)-1)/(ISTEXT(INDEX(Datensatz!C$2:AAB$1543,,MATCH("J1", Datensatz!C$1:AAB$1,0)))), ROW('Open Text Field Dienstreisen'!A941)), MATCH("J1", Datensatz!C$1:AAB$1,0)), "")</f>
        <v/>
      </c>
    </row>
    <row r="944" spans="1:1" x14ac:dyDescent="0.25">
      <c r="A944" t="str">
        <f>IFERROR(INDEX(Datensatz!C$2:AAB$1543, _xlfn.AGGREGATE(15,6,(ROW(Datensatz!C$2:C$1543)-1)/(ISTEXT(INDEX(Datensatz!C$2:AAB$1543,,MATCH("J1", Datensatz!C$1:AAB$1,0)))), ROW('Open Text Field Dienstreisen'!A942)), MATCH("J1", Datensatz!C$1:AAB$1,0)), "")</f>
        <v/>
      </c>
    </row>
    <row r="945" spans="1:1" x14ac:dyDescent="0.25">
      <c r="A945" t="str">
        <f>IFERROR(INDEX(Datensatz!C$2:AAB$1543, _xlfn.AGGREGATE(15,6,(ROW(Datensatz!C$2:C$1543)-1)/(ISTEXT(INDEX(Datensatz!C$2:AAB$1543,,MATCH("J1", Datensatz!C$1:AAB$1,0)))), ROW('Open Text Field Dienstreisen'!A943)), MATCH("J1", Datensatz!C$1:AAB$1,0)), "")</f>
        <v/>
      </c>
    </row>
    <row r="946" spans="1:1" x14ac:dyDescent="0.25">
      <c r="A946" t="str">
        <f>IFERROR(INDEX(Datensatz!C$2:AAB$1543, _xlfn.AGGREGATE(15,6,(ROW(Datensatz!C$2:C$1543)-1)/(ISTEXT(INDEX(Datensatz!C$2:AAB$1543,,MATCH("J1", Datensatz!C$1:AAB$1,0)))), ROW('Open Text Field Dienstreisen'!A944)), MATCH("J1", Datensatz!C$1:AAB$1,0)), "")</f>
        <v/>
      </c>
    </row>
    <row r="947" spans="1:1" x14ac:dyDescent="0.25">
      <c r="A947" t="str">
        <f>IFERROR(INDEX(Datensatz!C$2:AAB$1543, _xlfn.AGGREGATE(15,6,(ROW(Datensatz!C$2:C$1543)-1)/(ISTEXT(INDEX(Datensatz!C$2:AAB$1543,,MATCH("J1", Datensatz!C$1:AAB$1,0)))), ROW('Open Text Field Dienstreisen'!A945)), MATCH("J1", Datensatz!C$1:AAB$1,0)), "")</f>
        <v/>
      </c>
    </row>
    <row r="948" spans="1:1" x14ac:dyDescent="0.25">
      <c r="A948" t="str">
        <f>IFERROR(INDEX(Datensatz!C$2:AAB$1543, _xlfn.AGGREGATE(15,6,(ROW(Datensatz!C$2:C$1543)-1)/(ISTEXT(INDEX(Datensatz!C$2:AAB$1543,,MATCH("J1", Datensatz!C$1:AAB$1,0)))), ROW('Open Text Field Dienstreisen'!A946)), MATCH("J1", Datensatz!C$1:AAB$1,0)), "")</f>
        <v/>
      </c>
    </row>
    <row r="949" spans="1:1" x14ac:dyDescent="0.25">
      <c r="A949" t="str">
        <f>IFERROR(INDEX(Datensatz!C$2:AAB$1543, _xlfn.AGGREGATE(15,6,(ROW(Datensatz!C$2:C$1543)-1)/(ISTEXT(INDEX(Datensatz!C$2:AAB$1543,,MATCH("J1", Datensatz!C$1:AAB$1,0)))), ROW('Open Text Field Dienstreisen'!A947)), MATCH("J1", Datensatz!C$1:AAB$1,0)), "")</f>
        <v/>
      </c>
    </row>
    <row r="950" spans="1:1" x14ac:dyDescent="0.25">
      <c r="A950" t="str">
        <f>IFERROR(INDEX(Datensatz!C$2:AAB$1543, _xlfn.AGGREGATE(15,6,(ROW(Datensatz!C$2:C$1543)-1)/(ISTEXT(INDEX(Datensatz!C$2:AAB$1543,,MATCH("J1", Datensatz!C$1:AAB$1,0)))), ROW('Open Text Field Dienstreisen'!A948)), MATCH("J1", Datensatz!C$1:AAB$1,0)), "")</f>
        <v/>
      </c>
    </row>
    <row r="951" spans="1:1" x14ac:dyDescent="0.25">
      <c r="A951" t="str">
        <f>IFERROR(INDEX(Datensatz!C$2:AAB$1543, _xlfn.AGGREGATE(15,6,(ROW(Datensatz!C$2:C$1543)-1)/(ISTEXT(INDEX(Datensatz!C$2:AAB$1543,,MATCH("J1", Datensatz!C$1:AAB$1,0)))), ROW('Open Text Field Dienstreisen'!A949)), MATCH("J1", Datensatz!C$1:AAB$1,0)), "")</f>
        <v/>
      </c>
    </row>
    <row r="952" spans="1:1" x14ac:dyDescent="0.25">
      <c r="A952" t="str">
        <f>IFERROR(INDEX(Datensatz!C$2:AAB$1543, _xlfn.AGGREGATE(15,6,(ROW(Datensatz!C$2:C$1543)-1)/(ISTEXT(INDEX(Datensatz!C$2:AAB$1543,,MATCH("J1", Datensatz!C$1:AAB$1,0)))), ROW('Open Text Field Dienstreisen'!A950)), MATCH("J1", Datensatz!C$1:AAB$1,0)), "")</f>
        <v/>
      </c>
    </row>
    <row r="953" spans="1:1" x14ac:dyDescent="0.25">
      <c r="A953" t="str">
        <f>IFERROR(INDEX(Datensatz!C$2:AAB$1543, _xlfn.AGGREGATE(15,6,(ROW(Datensatz!C$2:C$1543)-1)/(ISTEXT(INDEX(Datensatz!C$2:AAB$1543,,MATCH("J1", Datensatz!C$1:AAB$1,0)))), ROW('Open Text Field Dienstreisen'!A951)), MATCH("J1", Datensatz!C$1:AAB$1,0)), "")</f>
        <v/>
      </c>
    </row>
    <row r="954" spans="1:1" x14ac:dyDescent="0.25">
      <c r="A954" t="str">
        <f>IFERROR(INDEX(Datensatz!C$2:AAB$1543, _xlfn.AGGREGATE(15,6,(ROW(Datensatz!C$2:C$1543)-1)/(ISTEXT(INDEX(Datensatz!C$2:AAB$1543,,MATCH("J1", Datensatz!C$1:AAB$1,0)))), ROW('Open Text Field Dienstreisen'!A952)), MATCH("J1", Datensatz!C$1:AAB$1,0)), "")</f>
        <v/>
      </c>
    </row>
    <row r="955" spans="1:1" x14ac:dyDescent="0.25">
      <c r="A955" t="str">
        <f>IFERROR(INDEX(Datensatz!C$2:AAB$1543, _xlfn.AGGREGATE(15,6,(ROW(Datensatz!C$2:C$1543)-1)/(ISTEXT(INDEX(Datensatz!C$2:AAB$1543,,MATCH("J1", Datensatz!C$1:AAB$1,0)))), ROW('Open Text Field Dienstreisen'!A953)), MATCH("J1", Datensatz!C$1:AAB$1,0)), "")</f>
        <v/>
      </c>
    </row>
    <row r="956" spans="1:1" x14ac:dyDescent="0.25">
      <c r="A956" t="str">
        <f>IFERROR(INDEX(Datensatz!C$2:AAB$1543, _xlfn.AGGREGATE(15,6,(ROW(Datensatz!C$2:C$1543)-1)/(ISTEXT(INDEX(Datensatz!C$2:AAB$1543,,MATCH("J1", Datensatz!C$1:AAB$1,0)))), ROW('Open Text Field Dienstreisen'!A954)), MATCH("J1", Datensatz!C$1:AAB$1,0)), "")</f>
        <v/>
      </c>
    </row>
    <row r="957" spans="1:1" x14ac:dyDescent="0.25">
      <c r="A957" t="str">
        <f>IFERROR(INDEX(Datensatz!C$2:AAB$1543, _xlfn.AGGREGATE(15,6,(ROW(Datensatz!C$2:C$1543)-1)/(ISTEXT(INDEX(Datensatz!C$2:AAB$1543,,MATCH("J1", Datensatz!C$1:AAB$1,0)))), ROW('Open Text Field Dienstreisen'!A955)), MATCH("J1", Datensatz!C$1:AAB$1,0)), "")</f>
        <v/>
      </c>
    </row>
    <row r="958" spans="1:1" x14ac:dyDescent="0.25">
      <c r="A958" t="str">
        <f>IFERROR(INDEX(Datensatz!C$2:AAB$1543, _xlfn.AGGREGATE(15,6,(ROW(Datensatz!C$2:C$1543)-1)/(ISTEXT(INDEX(Datensatz!C$2:AAB$1543,,MATCH("J1", Datensatz!C$1:AAB$1,0)))), ROW('Open Text Field Dienstreisen'!A956)), MATCH("J1", Datensatz!C$1:AAB$1,0)), "")</f>
        <v/>
      </c>
    </row>
    <row r="959" spans="1:1" x14ac:dyDescent="0.25">
      <c r="A959" t="str">
        <f>IFERROR(INDEX(Datensatz!C$2:AAB$1543, _xlfn.AGGREGATE(15,6,(ROW(Datensatz!C$2:C$1543)-1)/(ISTEXT(INDEX(Datensatz!C$2:AAB$1543,,MATCH("J1", Datensatz!C$1:AAB$1,0)))), ROW('Open Text Field Dienstreisen'!A957)), MATCH("J1", Datensatz!C$1:AAB$1,0)), "")</f>
        <v/>
      </c>
    </row>
    <row r="960" spans="1:1" x14ac:dyDescent="0.25">
      <c r="A960" t="str">
        <f>IFERROR(INDEX(Datensatz!C$2:AAB$1543, _xlfn.AGGREGATE(15,6,(ROW(Datensatz!C$2:C$1543)-1)/(ISTEXT(INDEX(Datensatz!C$2:AAB$1543,,MATCH("J1", Datensatz!C$1:AAB$1,0)))), ROW('Open Text Field Dienstreisen'!A958)), MATCH("J1", Datensatz!C$1:AAB$1,0)), "")</f>
        <v/>
      </c>
    </row>
    <row r="961" spans="1:1" x14ac:dyDescent="0.25">
      <c r="A961" t="str">
        <f>IFERROR(INDEX(Datensatz!C$2:AAB$1543, _xlfn.AGGREGATE(15,6,(ROW(Datensatz!C$2:C$1543)-1)/(ISTEXT(INDEX(Datensatz!C$2:AAB$1543,,MATCH("J1", Datensatz!C$1:AAB$1,0)))), ROW('Open Text Field Dienstreisen'!A959)), MATCH("J1", Datensatz!C$1:AAB$1,0)), "")</f>
        <v/>
      </c>
    </row>
    <row r="962" spans="1:1" x14ac:dyDescent="0.25">
      <c r="A962" t="str">
        <f>IFERROR(INDEX(Datensatz!C$2:AAB$1543, _xlfn.AGGREGATE(15,6,(ROW(Datensatz!C$2:C$1543)-1)/(ISTEXT(INDEX(Datensatz!C$2:AAB$1543,,MATCH("J1", Datensatz!C$1:AAB$1,0)))), ROW('Open Text Field Dienstreisen'!A960)), MATCH("J1", Datensatz!C$1:AAB$1,0)), "")</f>
        <v/>
      </c>
    </row>
    <row r="963" spans="1:1" x14ac:dyDescent="0.25">
      <c r="A963" t="str">
        <f>IFERROR(INDEX(Datensatz!C$2:AAB$1543, _xlfn.AGGREGATE(15,6,(ROW(Datensatz!C$2:C$1543)-1)/(ISTEXT(INDEX(Datensatz!C$2:AAB$1543,,MATCH("J1", Datensatz!C$1:AAB$1,0)))), ROW('Open Text Field Dienstreisen'!A961)), MATCH("J1", Datensatz!C$1:AAB$1,0)), "")</f>
        <v/>
      </c>
    </row>
    <row r="964" spans="1:1" x14ac:dyDescent="0.25">
      <c r="A964" t="str">
        <f>IFERROR(INDEX(Datensatz!C$2:AAB$1543, _xlfn.AGGREGATE(15,6,(ROW(Datensatz!C$2:C$1543)-1)/(ISTEXT(INDEX(Datensatz!C$2:AAB$1543,,MATCH("J1", Datensatz!C$1:AAB$1,0)))), ROW('Open Text Field Dienstreisen'!A962)), MATCH("J1", Datensatz!C$1:AAB$1,0)), "")</f>
        <v/>
      </c>
    </row>
    <row r="965" spans="1:1" x14ac:dyDescent="0.25">
      <c r="A965" t="str">
        <f>IFERROR(INDEX(Datensatz!C$2:AAB$1543, _xlfn.AGGREGATE(15,6,(ROW(Datensatz!C$2:C$1543)-1)/(ISTEXT(INDEX(Datensatz!C$2:AAB$1543,,MATCH("J1", Datensatz!C$1:AAB$1,0)))), ROW('Open Text Field Dienstreisen'!A963)), MATCH("J1", Datensatz!C$1:AAB$1,0)), "")</f>
        <v/>
      </c>
    </row>
    <row r="966" spans="1:1" x14ac:dyDescent="0.25">
      <c r="A966" t="str">
        <f>IFERROR(INDEX(Datensatz!C$2:AAB$1543, _xlfn.AGGREGATE(15,6,(ROW(Datensatz!C$2:C$1543)-1)/(ISTEXT(INDEX(Datensatz!C$2:AAB$1543,,MATCH("J1", Datensatz!C$1:AAB$1,0)))), ROW('Open Text Field Dienstreisen'!A964)), MATCH("J1", Datensatz!C$1:AAB$1,0)), "")</f>
        <v/>
      </c>
    </row>
    <row r="967" spans="1:1" x14ac:dyDescent="0.25">
      <c r="A967" t="str">
        <f>IFERROR(INDEX(Datensatz!C$2:AAB$1543, _xlfn.AGGREGATE(15,6,(ROW(Datensatz!C$2:C$1543)-1)/(ISTEXT(INDEX(Datensatz!C$2:AAB$1543,,MATCH("J1", Datensatz!C$1:AAB$1,0)))), ROW('Open Text Field Dienstreisen'!A965)), MATCH("J1", Datensatz!C$1:AAB$1,0)), "")</f>
        <v/>
      </c>
    </row>
    <row r="968" spans="1:1" x14ac:dyDescent="0.25">
      <c r="A968" t="str">
        <f>IFERROR(INDEX(Datensatz!C$2:AAB$1543, _xlfn.AGGREGATE(15,6,(ROW(Datensatz!C$2:C$1543)-1)/(ISTEXT(INDEX(Datensatz!C$2:AAB$1543,,MATCH("J1", Datensatz!C$1:AAB$1,0)))), ROW('Open Text Field Dienstreisen'!A966)), MATCH("J1", Datensatz!C$1:AAB$1,0)), "")</f>
        <v/>
      </c>
    </row>
    <row r="969" spans="1:1" x14ac:dyDescent="0.25">
      <c r="A969" t="str">
        <f>IFERROR(INDEX(Datensatz!C$2:AAB$1543, _xlfn.AGGREGATE(15,6,(ROW(Datensatz!C$2:C$1543)-1)/(ISTEXT(INDEX(Datensatz!C$2:AAB$1543,,MATCH("J1", Datensatz!C$1:AAB$1,0)))), ROW('Open Text Field Dienstreisen'!A967)), MATCH("J1", Datensatz!C$1:AAB$1,0)), "")</f>
        <v/>
      </c>
    </row>
    <row r="970" spans="1:1" x14ac:dyDescent="0.25">
      <c r="A970" t="str">
        <f>IFERROR(INDEX(Datensatz!C$2:AAB$1543, _xlfn.AGGREGATE(15,6,(ROW(Datensatz!C$2:C$1543)-1)/(ISTEXT(INDEX(Datensatz!C$2:AAB$1543,,MATCH("J1", Datensatz!C$1:AAB$1,0)))), ROW('Open Text Field Dienstreisen'!A968)), MATCH("J1", Datensatz!C$1:AAB$1,0)), "")</f>
        <v/>
      </c>
    </row>
    <row r="971" spans="1:1" x14ac:dyDescent="0.25">
      <c r="A971" t="str">
        <f>IFERROR(INDEX(Datensatz!C$2:AAB$1543, _xlfn.AGGREGATE(15,6,(ROW(Datensatz!C$2:C$1543)-1)/(ISTEXT(INDEX(Datensatz!C$2:AAB$1543,,MATCH("J1", Datensatz!C$1:AAB$1,0)))), ROW('Open Text Field Dienstreisen'!A969)), MATCH("J1", Datensatz!C$1:AAB$1,0)), "")</f>
        <v/>
      </c>
    </row>
    <row r="972" spans="1:1" x14ac:dyDescent="0.25">
      <c r="A972" t="str">
        <f>IFERROR(INDEX(Datensatz!C$2:AAB$1543, _xlfn.AGGREGATE(15,6,(ROW(Datensatz!C$2:C$1543)-1)/(ISTEXT(INDEX(Datensatz!C$2:AAB$1543,,MATCH("J1", Datensatz!C$1:AAB$1,0)))), ROW('Open Text Field Dienstreisen'!A970)), MATCH("J1", Datensatz!C$1:AAB$1,0)), "")</f>
        <v/>
      </c>
    </row>
    <row r="973" spans="1:1" x14ac:dyDescent="0.25">
      <c r="A973" t="str">
        <f>IFERROR(INDEX(Datensatz!C$2:AAB$1543, _xlfn.AGGREGATE(15,6,(ROW(Datensatz!C$2:C$1543)-1)/(ISTEXT(INDEX(Datensatz!C$2:AAB$1543,,MATCH("J1", Datensatz!C$1:AAB$1,0)))), ROW('Open Text Field Dienstreisen'!A971)), MATCH("J1", Datensatz!C$1:AAB$1,0)), "")</f>
        <v/>
      </c>
    </row>
    <row r="974" spans="1:1" x14ac:dyDescent="0.25">
      <c r="A974" t="str">
        <f>IFERROR(INDEX(Datensatz!C$2:AAB$1543, _xlfn.AGGREGATE(15,6,(ROW(Datensatz!C$2:C$1543)-1)/(ISTEXT(INDEX(Datensatz!C$2:AAB$1543,,MATCH("J1", Datensatz!C$1:AAB$1,0)))), ROW('Open Text Field Dienstreisen'!A972)), MATCH("J1", Datensatz!C$1:AAB$1,0)), "")</f>
        <v/>
      </c>
    </row>
    <row r="975" spans="1:1" x14ac:dyDescent="0.25">
      <c r="A975" t="str">
        <f>IFERROR(INDEX(Datensatz!C$2:AAB$1543, _xlfn.AGGREGATE(15,6,(ROW(Datensatz!C$2:C$1543)-1)/(ISTEXT(INDEX(Datensatz!C$2:AAB$1543,,MATCH("J1", Datensatz!C$1:AAB$1,0)))), ROW('Open Text Field Dienstreisen'!A973)), MATCH("J1", Datensatz!C$1:AAB$1,0)), "")</f>
        <v/>
      </c>
    </row>
    <row r="976" spans="1:1" x14ac:dyDescent="0.25">
      <c r="A976" t="str">
        <f>IFERROR(INDEX(Datensatz!C$2:AAB$1543, _xlfn.AGGREGATE(15,6,(ROW(Datensatz!C$2:C$1543)-1)/(ISTEXT(INDEX(Datensatz!C$2:AAB$1543,,MATCH("J1", Datensatz!C$1:AAB$1,0)))), ROW('Open Text Field Dienstreisen'!A974)), MATCH("J1", Datensatz!C$1:AAB$1,0)), "")</f>
        <v/>
      </c>
    </row>
    <row r="977" spans="1:1" x14ac:dyDescent="0.25">
      <c r="A977" t="str">
        <f>IFERROR(INDEX(Datensatz!C$2:AAB$1543, _xlfn.AGGREGATE(15,6,(ROW(Datensatz!C$2:C$1543)-1)/(ISTEXT(INDEX(Datensatz!C$2:AAB$1543,,MATCH("J1", Datensatz!C$1:AAB$1,0)))), ROW('Open Text Field Dienstreisen'!A975)), MATCH("J1", Datensatz!C$1:AAB$1,0)), "")</f>
        <v/>
      </c>
    </row>
    <row r="978" spans="1:1" x14ac:dyDescent="0.25">
      <c r="A978" t="str">
        <f>IFERROR(INDEX(Datensatz!C$2:AAB$1543, _xlfn.AGGREGATE(15,6,(ROW(Datensatz!C$2:C$1543)-1)/(ISTEXT(INDEX(Datensatz!C$2:AAB$1543,,MATCH("J1", Datensatz!C$1:AAB$1,0)))), ROW('Open Text Field Dienstreisen'!A976)), MATCH("J1", Datensatz!C$1:AAB$1,0)), "")</f>
        <v/>
      </c>
    </row>
    <row r="979" spans="1:1" x14ac:dyDescent="0.25">
      <c r="A979" t="str">
        <f>IFERROR(INDEX(Datensatz!C$2:AAB$1543, _xlfn.AGGREGATE(15,6,(ROW(Datensatz!C$2:C$1543)-1)/(ISTEXT(INDEX(Datensatz!C$2:AAB$1543,,MATCH("J1", Datensatz!C$1:AAB$1,0)))), ROW('Open Text Field Dienstreisen'!A977)), MATCH("J1", Datensatz!C$1:AAB$1,0)), "")</f>
        <v/>
      </c>
    </row>
    <row r="980" spans="1:1" x14ac:dyDescent="0.25">
      <c r="A980" t="str">
        <f>IFERROR(INDEX(Datensatz!C$2:AAB$1543, _xlfn.AGGREGATE(15,6,(ROW(Datensatz!C$2:C$1543)-1)/(ISTEXT(INDEX(Datensatz!C$2:AAB$1543,,MATCH("J1", Datensatz!C$1:AAB$1,0)))), ROW('Open Text Field Dienstreisen'!A978)), MATCH("J1", Datensatz!C$1:AAB$1,0)), "")</f>
        <v/>
      </c>
    </row>
    <row r="981" spans="1:1" x14ac:dyDescent="0.25">
      <c r="A981" t="str">
        <f>IFERROR(INDEX(Datensatz!C$2:AAB$1543, _xlfn.AGGREGATE(15,6,(ROW(Datensatz!C$2:C$1543)-1)/(ISTEXT(INDEX(Datensatz!C$2:AAB$1543,,MATCH("J1", Datensatz!C$1:AAB$1,0)))), ROW('Open Text Field Dienstreisen'!A979)), MATCH("J1", Datensatz!C$1:AAB$1,0)), "")</f>
        <v/>
      </c>
    </row>
    <row r="982" spans="1:1" x14ac:dyDescent="0.25">
      <c r="A982" t="str">
        <f>IFERROR(INDEX(Datensatz!C$2:AAB$1543, _xlfn.AGGREGATE(15,6,(ROW(Datensatz!C$2:C$1543)-1)/(ISTEXT(INDEX(Datensatz!C$2:AAB$1543,,MATCH("J1", Datensatz!C$1:AAB$1,0)))), ROW('Open Text Field Dienstreisen'!A980)), MATCH("J1", Datensatz!C$1:AAB$1,0)), "")</f>
        <v/>
      </c>
    </row>
    <row r="983" spans="1:1" x14ac:dyDescent="0.25">
      <c r="A983" t="str">
        <f>IFERROR(INDEX(Datensatz!C$2:AAB$1543, _xlfn.AGGREGATE(15,6,(ROW(Datensatz!C$2:C$1543)-1)/(ISTEXT(INDEX(Datensatz!C$2:AAB$1543,,MATCH("J1", Datensatz!C$1:AAB$1,0)))), ROW('Open Text Field Dienstreisen'!A981)), MATCH("J1", Datensatz!C$1:AAB$1,0)), "")</f>
        <v/>
      </c>
    </row>
    <row r="984" spans="1:1" x14ac:dyDescent="0.25">
      <c r="A984" t="str">
        <f>IFERROR(INDEX(Datensatz!C$2:AAB$1543, _xlfn.AGGREGATE(15,6,(ROW(Datensatz!C$2:C$1543)-1)/(ISTEXT(INDEX(Datensatz!C$2:AAB$1543,,MATCH("J1", Datensatz!C$1:AAB$1,0)))), ROW('Open Text Field Dienstreisen'!A982)), MATCH("J1", Datensatz!C$1:AAB$1,0)), "")</f>
        <v/>
      </c>
    </row>
    <row r="985" spans="1:1" x14ac:dyDescent="0.25">
      <c r="A985" t="str">
        <f>IFERROR(INDEX(Datensatz!C$2:AAB$1543, _xlfn.AGGREGATE(15,6,(ROW(Datensatz!C$2:C$1543)-1)/(ISTEXT(INDEX(Datensatz!C$2:AAB$1543,,MATCH("J1", Datensatz!C$1:AAB$1,0)))), ROW('Open Text Field Dienstreisen'!A983)), MATCH("J1", Datensatz!C$1:AAB$1,0)), "")</f>
        <v/>
      </c>
    </row>
    <row r="986" spans="1:1" x14ac:dyDescent="0.25">
      <c r="A986" t="str">
        <f>IFERROR(INDEX(Datensatz!C$2:AAB$1543, _xlfn.AGGREGATE(15,6,(ROW(Datensatz!C$2:C$1543)-1)/(ISTEXT(INDEX(Datensatz!C$2:AAB$1543,,MATCH("J1", Datensatz!C$1:AAB$1,0)))), ROW('Open Text Field Dienstreisen'!A984)), MATCH("J1", Datensatz!C$1:AAB$1,0)), "")</f>
        <v/>
      </c>
    </row>
    <row r="987" spans="1:1" x14ac:dyDescent="0.25">
      <c r="A987" t="str">
        <f>IFERROR(INDEX(Datensatz!C$2:AAB$1543, _xlfn.AGGREGATE(15,6,(ROW(Datensatz!C$2:C$1543)-1)/(ISTEXT(INDEX(Datensatz!C$2:AAB$1543,,MATCH("J1", Datensatz!C$1:AAB$1,0)))), ROW('Open Text Field Dienstreisen'!A985)), MATCH("J1", Datensatz!C$1:AAB$1,0)), "")</f>
        <v/>
      </c>
    </row>
    <row r="988" spans="1:1" x14ac:dyDescent="0.25">
      <c r="A988" t="str">
        <f>IFERROR(INDEX(Datensatz!C$2:AAB$1543, _xlfn.AGGREGATE(15,6,(ROW(Datensatz!C$2:C$1543)-1)/(ISTEXT(INDEX(Datensatz!C$2:AAB$1543,,MATCH("J1", Datensatz!C$1:AAB$1,0)))), ROW('Open Text Field Dienstreisen'!A986)), MATCH("J1", Datensatz!C$1:AAB$1,0)), "")</f>
        <v/>
      </c>
    </row>
    <row r="989" spans="1:1" x14ac:dyDescent="0.25">
      <c r="A989" t="str">
        <f>IFERROR(INDEX(Datensatz!C$2:AAB$1543, _xlfn.AGGREGATE(15,6,(ROW(Datensatz!C$2:C$1543)-1)/(ISTEXT(INDEX(Datensatz!C$2:AAB$1543,,MATCH("J1", Datensatz!C$1:AAB$1,0)))), ROW('Open Text Field Dienstreisen'!A987)), MATCH("J1", Datensatz!C$1:AAB$1,0)), "")</f>
        <v/>
      </c>
    </row>
    <row r="990" spans="1:1" x14ac:dyDescent="0.25">
      <c r="A990" t="str">
        <f>IFERROR(INDEX(Datensatz!C$2:AAB$1543, _xlfn.AGGREGATE(15,6,(ROW(Datensatz!C$2:C$1543)-1)/(ISTEXT(INDEX(Datensatz!C$2:AAB$1543,,MATCH("J1", Datensatz!C$1:AAB$1,0)))), ROW('Open Text Field Dienstreisen'!A988)), MATCH("J1", Datensatz!C$1:AAB$1,0)), "")</f>
        <v/>
      </c>
    </row>
    <row r="991" spans="1:1" x14ac:dyDescent="0.25">
      <c r="A991" t="str">
        <f>IFERROR(INDEX(Datensatz!C$2:AAB$1543, _xlfn.AGGREGATE(15,6,(ROW(Datensatz!C$2:C$1543)-1)/(ISTEXT(INDEX(Datensatz!C$2:AAB$1543,,MATCH("J1", Datensatz!C$1:AAB$1,0)))), ROW('Open Text Field Dienstreisen'!A989)), MATCH("J1", Datensatz!C$1:AAB$1,0)), "")</f>
        <v/>
      </c>
    </row>
    <row r="992" spans="1:1" x14ac:dyDescent="0.25">
      <c r="A992" t="str">
        <f>IFERROR(INDEX(Datensatz!C$2:AAB$1543, _xlfn.AGGREGATE(15,6,(ROW(Datensatz!C$2:C$1543)-1)/(ISTEXT(INDEX(Datensatz!C$2:AAB$1543,,MATCH("J1", Datensatz!C$1:AAB$1,0)))), ROW('Open Text Field Dienstreisen'!A990)), MATCH("J1", Datensatz!C$1:AAB$1,0)), "")</f>
        <v/>
      </c>
    </row>
    <row r="993" spans="1:1" x14ac:dyDescent="0.25">
      <c r="A993" t="str">
        <f>IFERROR(INDEX(Datensatz!C$2:AAB$1543, _xlfn.AGGREGATE(15,6,(ROW(Datensatz!C$2:C$1543)-1)/(ISTEXT(INDEX(Datensatz!C$2:AAB$1543,,MATCH("J1", Datensatz!C$1:AAB$1,0)))), ROW('Open Text Field Dienstreisen'!A991)), MATCH("J1", Datensatz!C$1:AAB$1,0)), "")</f>
        <v/>
      </c>
    </row>
    <row r="994" spans="1:1" x14ac:dyDescent="0.25">
      <c r="A994" t="str">
        <f>IFERROR(INDEX(Datensatz!C$2:AAB$1543, _xlfn.AGGREGATE(15,6,(ROW(Datensatz!C$2:C$1543)-1)/(ISTEXT(INDEX(Datensatz!C$2:AAB$1543,,MATCH("J1", Datensatz!C$1:AAB$1,0)))), ROW('Open Text Field Dienstreisen'!A992)), MATCH("J1", Datensatz!C$1:AAB$1,0)), "")</f>
        <v/>
      </c>
    </row>
    <row r="995" spans="1:1" x14ac:dyDescent="0.25">
      <c r="A995" t="str">
        <f>IFERROR(INDEX(Datensatz!C$2:AAB$1543, _xlfn.AGGREGATE(15,6,(ROW(Datensatz!C$2:C$1543)-1)/(ISTEXT(INDEX(Datensatz!C$2:AAB$1543,,MATCH("J1", Datensatz!C$1:AAB$1,0)))), ROW('Open Text Field Dienstreisen'!A993)), MATCH("J1", Datensatz!C$1:AAB$1,0)), "")</f>
        <v/>
      </c>
    </row>
    <row r="996" spans="1:1" x14ac:dyDescent="0.25">
      <c r="A996" t="str">
        <f>IFERROR(INDEX(Datensatz!C$2:AAB$1543, _xlfn.AGGREGATE(15,6,(ROW(Datensatz!C$2:C$1543)-1)/(ISTEXT(INDEX(Datensatz!C$2:AAB$1543,,MATCH("J1", Datensatz!C$1:AAB$1,0)))), ROW('Open Text Field Dienstreisen'!A994)), MATCH("J1", Datensatz!C$1:AAB$1,0)), "")</f>
        <v/>
      </c>
    </row>
    <row r="997" spans="1:1" x14ac:dyDescent="0.25">
      <c r="A997" t="str">
        <f>IFERROR(INDEX(Datensatz!C$2:AAB$1543, _xlfn.AGGREGATE(15,6,(ROW(Datensatz!C$2:C$1543)-1)/(ISTEXT(INDEX(Datensatz!C$2:AAB$1543,,MATCH("J1", Datensatz!C$1:AAB$1,0)))), ROW('Open Text Field Dienstreisen'!A995)), MATCH("J1", Datensatz!C$1:AAB$1,0)), "")</f>
        <v/>
      </c>
    </row>
    <row r="998" spans="1:1" x14ac:dyDescent="0.25">
      <c r="A998" t="str">
        <f>IFERROR(INDEX(Datensatz!C$2:AAB$1543, _xlfn.AGGREGATE(15,6,(ROW(Datensatz!C$2:C$1543)-1)/(ISTEXT(INDEX(Datensatz!C$2:AAB$1543,,MATCH("J1", Datensatz!C$1:AAB$1,0)))), ROW('Open Text Field Dienstreisen'!A996)), MATCH("J1", Datensatz!C$1:AAB$1,0)), "")</f>
        <v/>
      </c>
    </row>
    <row r="999" spans="1:1" x14ac:dyDescent="0.25">
      <c r="A999" t="str">
        <f>IFERROR(INDEX(Datensatz!C$2:AAB$1543, _xlfn.AGGREGATE(15,6,(ROW(Datensatz!C$2:C$1543)-1)/(ISTEXT(INDEX(Datensatz!C$2:AAB$1543,,MATCH("J1", Datensatz!C$1:AAB$1,0)))), ROW('Open Text Field Dienstreisen'!A997)), MATCH("J1", Datensatz!C$1:AAB$1,0)), "")</f>
        <v/>
      </c>
    </row>
    <row r="1000" spans="1:1" x14ac:dyDescent="0.25">
      <c r="A1000" t="str">
        <f>IFERROR(INDEX(Datensatz!C$2:AAB$1543, _xlfn.AGGREGATE(15,6,(ROW(Datensatz!C$2:C$1543)-1)/(ISTEXT(INDEX(Datensatz!C$2:AAB$1543,,MATCH("J1", Datensatz!C$1:AAB$1,0)))), ROW('Open Text Field Dienstreisen'!A998)), MATCH("J1", Datensatz!C$1:AAB$1,0)), "")</f>
        <v/>
      </c>
    </row>
    <row r="1001" spans="1:1" x14ac:dyDescent="0.25">
      <c r="A1001" t="str">
        <f>IFERROR(INDEX(Datensatz!C$2:AAB$1543, _xlfn.AGGREGATE(15,6,(ROW(Datensatz!C$2:C$1543)-1)/(ISTEXT(INDEX(Datensatz!C$2:AAB$1543,,MATCH("J1", Datensatz!C$1:AAB$1,0)))), ROW('Open Text Field Dienstreisen'!A999)), MATCH("J1", Datensatz!C$1:AAB$1,0)), "")</f>
        <v/>
      </c>
    </row>
    <row r="1002" spans="1:1" x14ac:dyDescent="0.25">
      <c r="A1002" t="str">
        <f>IFERROR(INDEX(Datensatz!C$2:AAB$1543, _xlfn.AGGREGATE(15,6,(ROW(Datensatz!C$2:C$1543)-1)/(ISTEXT(INDEX(Datensatz!C$2:AAB$1543,,MATCH("J1", Datensatz!C$1:AAB$1,0)))), ROW('Open Text Field Dienstreisen'!A1000)), MATCH("J1", Datensatz!C$1:AAB$1,0)), "")</f>
        <v/>
      </c>
    </row>
    <row r="1003" spans="1:1" x14ac:dyDescent="0.25">
      <c r="A1003" t="str">
        <f>IFERROR(INDEX(Datensatz!C$2:AAB$1543, _xlfn.AGGREGATE(15,6,(ROW(Datensatz!C$2:C$1543)-1)/(ISTEXT(INDEX(Datensatz!C$2:AAB$1543,,MATCH("J1", Datensatz!C$1:AAB$1,0)))), ROW('Open Text Field Dienstreisen'!A1001)), MATCH("J1", Datensatz!C$1:AAB$1,0)), "")</f>
        <v/>
      </c>
    </row>
    <row r="1004" spans="1:1" x14ac:dyDescent="0.25">
      <c r="A1004" t="str">
        <f>IFERROR(INDEX(Datensatz!C$2:AAB$1543, _xlfn.AGGREGATE(15,6,(ROW(Datensatz!C$2:C$1543)-1)/(ISTEXT(INDEX(Datensatz!C$2:AAB$1543,,MATCH("J1", Datensatz!C$1:AAB$1,0)))), ROW('Open Text Field Dienstreisen'!A1002)), MATCH("J1", Datensatz!C$1:AAB$1,0)), "")</f>
        <v/>
      </c>
    </row>
    <row r="1005" spans="1:1" x14ac:dyDescent="0.25">
      <c r="A1005" t="str">
        <f>IFERROR(INDEX(Datensatz!C$2:AAB$1543, _xlfn.AGGREGATE(15,6,(ROW(Datensatz!C$2:C$1543)-1)/(ISTEXT(INDEX(Datensatz!C$2:AAB$1543,,MATCH("J1", Datensatz!C$1:AAB$1,0)))), ROW('Open Text Field Dienstreisen'!A1003)), MATCH("J1", Datensatz!C$1:AAB$1,0)), "")</f>
        <v/>
      </c>
    </row>
    <row r="1006" spans="1:1" x14ac:dyDescent="0.25">
      <c r="A1006" t="str">
        <f>IFERROR(INDEX(Datensatz!C$2:AAB$1543, _xlfn.AGGREGATE(15,6,(ROW(Datensatz!C$2:C$1543)-1)/(ISTEXT(INDEX(Datensatz!C$2:AAB$1543,,MATCH("J1", Datensatz!C$1:AAB$1,0)))), ROW('Open Text Field Dienstreisen'!A1004)), MATCH("J1", Datensatz!C$1:AAB$1,0)), "")</f>
        <v/>
      </c>
    </row>
    <row r="1007" spans="1:1" x14ac:dyDescent="0.25">
      <c r="A1007" t="str">
        <f>IFERROR(INDEX(Datensatz!C$2:AAB$1543, _xlfn.AGGREGATE(15,6,(ROW(Datensatz!C$2:C$1543)-1)/(ISTEXT(INDEX(Datensatz!C$2:AAB$1543,,MATCH("J1", Datensatz!C$1:AAB$1,0)))), ROW('Open Text Field Dienstreisen'!A1005)), MATCH("J1", Datensatz!C$1:AAB$1,0)), "")</f>
        <v/>
      </c>
    </row>
    <row r="1008" spans="1:1" x14ac:dyDescent="0.25">
      <c r="A1008" t="str">
        <f>IFERROR(INDEX(Datensatz!C$2:AAB$1543, _xlfn.AGGREGATE(15,6,(ROW(Datensatz!C$2:C$1543)-1)/(ISTEXT(INDEX(Datensatz!C$2:AAB$1543,,MATCH("J1", Datensatz!C$1:AAB$1,0)))), ROW('Open Text Field Dienstreisen'!A1006)), MATCH("J1", Datensatz!C$1:AAB$1,0)), "")</f>
        <v/>
      </c>
    </row>
    <row r="1009" spans="1:1" x14ac:dyDescent="0.25">
      <c r="A1009" t="str">
        <f>IFERROR(INDEX(Datensatz!C$2:AAB$1543, _xlfn.AGGREGATE(15,6,(ROW(Datensatz!C$2:C$1543)-1)/(ISTEXT(INDEX(Datensatz!C$2:AAB$1543,,MATCH("J1", Datensatz!C$1:AAB$1,0)))), ROW('Open Text Field Dienstreisen'!A1007)), MATCH("J1", Datensatz!C$1:AAB$1,0)), "")</f>
        <v/>
      </c>
    </row>
    <row r="1010" spans="1:1" x14ac:dyDescent="0.25">
      <c r="A1010" t="str">
        <f>IFERROR(INDEX(Datensatz!C$2:AAB$1543, _xlfn.AGGREGATE(15,6,(ROW(Datensatz!C$2:C$1543)-1)/(ISTEXT(INDEX(Datensatz!C$2:AAB$1543,,MATCH("J1", Datensatz!C$1:AAB$1,0)))), ROW('Open Text Field Dienstreisen'!A1008)), MATCH("J1", Datensatz!C$1:AAB$1,0)), "")</f>
        <v/>
      </c>
    </row>
    <row r="1011" spans="1:1" x14ac:dyDescent="0.25">
      <c r="A1011" t="str">
        <f>IFERROR(INDEX(Datensatz!C$2:AAB$1543, _xlfn.AGGREGATE(15,6,(ROW(Datensatz!C$2:C$1543)-1)/(ISTEXT(INDEX(Datensatz!C$2:AAB$1543,,MATCH("J1", Datensatz!C$1:AAB$1,0)))), ROW('Open Text Field Dienstreisen'!A1009)), MATCH("J1", Datensatz!C$1:AAB$1,0)), "")</f>
        <v/>
      </c>
    </row>
    <row r="1012" spans="1:1" x14ac:dyDescent="0.25">
      <c r="A1012" t="str">
        <f>IFERROR(INDEX(Datensatz!C$2:AAB$1543, _xlfn.AGGREGATE(15,6,(ROW(Datensatz!C$2:C$1543)-1)/(ISTEXT(INDEX(Datensatz!C$2:AAB$1543,,MATCH("J1", Datensatz!C$1:AAB$1,0)))), ROW('Open Text Field Dienstreisen'!A1010)), MATCH("J1", Datensatz!C$1:AAB$1,0)), "")</f>
        <v/>
      </c>
    </row>
    <row r="1013" spans="1:1" x14ac:dyDescent="0.25">
      <c r="A1013" t="str">
        <f>IFERROR(INDEX(Datensatz!C$2:AAB$1543, _xlfn.AGGREGATE(15,6,(ROW(Datensatz!C$2:C$1543)-1)/(ISTEXT(INDEX(Datensatz!C$2:AAB$1543,,MATCH("J1", Datensatz!C$1:AAB$1,0)))), ROW('Open Text Field Dienstreisen'!A1011)), MATCH("J1", Datensatz!C$1:AAB$1,0)), "")</f>
        <v/>
      </c>
    </row>
    <row r="1014" spans="1:1" x14ac:dyDescent="0.25">
      <c r="A1014" t="str">
        <f>IFERROR(INDEX(Datensatz!C$2:AAB$1543, _xlfn.AGGREGATE(15,6,(ROW(Datensatz!C$2:C$1543)-1)/(ISTEXT(INDEX(Datensatz!C$2:AAB$1543,,MATCH("J1", Datensatz!C$1:AAB$1,0)))), ROW('Open Text Field Dienstreisen'!A1012)), MATCH("J1", Datensatz!C$1:AAB$1,0)), "")</f>
        <v/>
      </c>
    </row>
    <row r="1015" spans="1:1" x14ac:dyDescent="0.25">
      <c r="A1015" t="str">
        <f>IFERROR(INDEX(Datensatz!C$2:AAB$1543, _xlfn.AGGREGATE(15,6,(ROW(Datensatz!C$2:C$1543)-1)/(ISTEXT(INDEX(Datensatz!C$2:AAB$1543,,MATCH("J1", Datensatz!C$1:AAB$1,0)))), ROW('Open Text Field Dienstreisen'!A1013)), MATCH("J1", Datensatz!C$1:AAB$1,0)), "")</f>
        <v/>
      </c>
    </row>
    <row r="1016" spans="1:1" x14ac:dyDescent="0.25">
      <c r="A1016" t="str">
        <f>IFERROR(INDEX(Datensatz!C$2:AAB$1543, _xlfn.AGGREGATE(15,6,(ROW(Datensatz!C$2:C$1543)-1)/(ISTEXT(INDEX(Datensatz!C$2:AAB$1543,,MATCH("J1", Datensatz!C$1:AAB$1,0)))), ROW('Open Text Field Dienstreisen'!A1014)), MATCH("J1", Datensatz!C$1:AAB$1,0)), "")</f>
        <v/>
      </c>
    </row>
    <row r="1017" spans="1:1" x14ac:dyDescent="0.25">
      <c r="A1017" t="str">
        <f>IFERROR(INDEX(Datensatz!C$2:AAB$1543, _xlfn.AGGREGATE(15,6,(ROW(Datensatz!C$2:C$1543)-1)/(ISTEXT(INDEX(Datensatz!C$2:AAB$1543,,MATCH("J1", Datensatz!C$1:AAB$1,0)))), ROW('Open Text Field Dienstreisen'!A1015)), MATCH("J1", Datensatz!C$1:AAB$1,0)), "")</f>
        <v/>
      </c>
    </row>
    <row r="1018" spans="1:1" x14ac:dyDescent="0.25">
      <c r="A1018" t="str">
        <f>IFERROR(INDEX(Datensatz!C$2:AAB$1543, _xlfn.AGGREGATE(15,6,(ROW(Datensatz!C$2:C$1543)-1)/(ISTEXT(INDEX(Datensatz!C$2:AAB$1543,,MATCH("J1", Datensatz!C$1:AAB$1,0)))), ROW('Open Text Field Dienstreisen'!A1016)), MATCH("J1", Datensatz!C$1:AAB$1,0)), "")</f>
        <v/>
      </c>
    </row>
    <row r="1019" spans="1:1" x14ac:dyDescent="0.25">
      <c r="A1019" t="str">
        <f>IFERROR(INDEX(Datensatz!C$2:AAB$1543, _xlfn.AGGREGATE(15,6,(ROW(Datensatz!C$2:C$1543)-1)/(ISTEXT(INDEX(Datensatz!C$2:AAB$1543,,MATCH("J1", Datensatz!C$1:AAB$1,0)))), ROW('Open Text Field Dienstreisen'!A1017)), MATCH("J1", Datensatz!C$1:AAB$1,0)), "")</f>
        <v/>
      </c>
    </row>
    <row r="1020" spans="1:1" x14ac:dyDescent="0.25">
      <c r="A1020" t="str">
        <f>IFERROR(INDEX(Datensatz!C$2:AAB$1543, _xlfn.AGGREGATE(15,6,(ROW(Datensatz!C$2:C$1543)-1)/(ISTEXT(INDEX(Datensatz!C$2:AAB$1543,,MATCH("J1", Datensatz!C$1:AAB$1,0)))), ROW('Open Text Field Dienstreisen'!A1018)), MATCH("J1", Datensatz!C$1:AAB$1,0)), "")</f>
        <v/>
      </c>
    </row>
    <row r="1021" spans="1:1" x14ac:dyDescent="0.25">
      <c r="A1021" t="str">
        <f>IFERROR(INDEX(Datensatz!C$2:AAB$1543, _xlfn.AGGREGATE(15,6,(ROW(Datensatz!C$2:C$1543)-1)/(ISTEXT(INDEX(Datensatz!C$2:AAB$1543,,MATCH("J1", Datensatz!C$1:AAB$1,0)))), ROW('Open Text Field Dienstreisen'!A1019)), MATCH("J1", Datensatz!C$1:AAB$1,0)), "")</f>
        <v/>
      </c>
    </row>
    <row r="1022" spans="1:1" x14ac:dyDescent="0.25">
      <c r="A1022" t="str">
        <f>IFERROR(INDEX(Datensatz!C$2:AAB$1543, _xlfn.AGGREGATE(15,6,(ROW(Datensatz!C$2:C$1543)-1)/(ISTEXT(INDEX(Datensatz!C$2:AAB$1543,,MATCH("J1", Datensatz!C$1:AAB$1,0)))), ROW('Open Text Field Dienstreisen'!A1020)), MATCH("J1", Datensatz!C$1:AAB$1,0)), "")</f>
        <v/>
      </c>
    </row>
    <row r="1023" spans="1:1" x14ac:dyDescent="0.25">
      <c r="A1023" t="str">
        <f>IFERROR(INDEX(Datensatz!C$2:AAB$1543, _xlfn.AGGREGATE(15,6,(ROW(Datensatz!C$2:C$1543)-1)/(ISTEXT(INDEX(Datensatz!C$2:AAB$1543,,MATCH("J1", Datensatz!C$1:AAB$1,0)))), ROW('Open Text Field Dienstreisen'!A1021)), MATCH("J1", Datensatz!C$1:AAB$1,0)), "")</f>
        <v/>
      </c>
    </row>
    <row r="1024" spans="1:1" x14ac:dyDescent="0.25">
      <c r="A1024" t="str">
        <f>IFERROR(INDEX(Datensatz!C$2:AAB$1543, _xlfn.AGGREGATE(15,6,(ROW(Datensatz!C$2:C$1543)-1)/(ISTEXT(INDEX(Datensatz!C$2:AAB$1543,,MATCH("J1", Datensatz!C$1:AAB$1,0)))), ROW('Open Text Field Dienstreisen'!A1022)), MATCH("J1", Datensatz!C$1:AAB$1,0)), "")</f>
        <v/>
      </c>
    </row>
    <row r="1025" spans="1:1" x14ac:dyDescent="0.25">
      <c r="A1025" t="str">
        <f>IFERROR(INDEX(Datensatz!C$2:AAB$1543, _xlfn.AGGREGATE(15,6,(ROW(Datensatz!C$2:C$1543)-1)/(ISTEXT(INDEX(Datensatz!C$2:AAB$1543,,MATCH("J1", Datensatz!C$1:AAB$1,0)))), ROW('Open Text Field Dienstreisen'!A1023)), MATCH("J1", Datensatz!C$1:AAB$1,0)), "")</f>
        <v/>
      </c>
    </row>
    <row r="1026" spans="1:1" x14ac:dyDescent="0.25">
      <c r="A1026" t="str">
        <f>IFERROR(INDEX(Datensatz!C$2:AAB$1543, _xlfn.AGGREGATE(15,6,(ROW(Datensatz!C$2:C$1543)-1)/(ISTEXT(INDEX(Datensatz!C$2:AAB$1543,,MATCH("J1", Datensatz!C$1:AAB$1,0)))), ROW('Open Text Field Dienstreisen'!A1024)), MATCH("J1", Datensatz!C$1:AAB$1,0)), "")</f>
        <v/>
      </c>
    </row>
    <row r="1027" spans="1:1" x14ac:dyDescent="0.25">
      <c r="A1027" t="str">
        <f>IFERROR(INDEX(Datensatz!C$2:AAB$1543, _xlfn.AGGREGATE(15,6,(ROW(Datensatz!C$2:C$1543)-1)/(ISTEXT(INDEX(Datensatz!C$2:AAB$1543,,MATCH("J1", Datensatz!C$1:AAB$1,0)))), ROW('Open Text Field Dienstreisen'!A1025)), MATCH("J1", Datensatz!C$1:AAB$1,0)), "")</f>
        <v/>
      </c>
    </row>
    <row r="1028" spans="1:1" x14ac:dyDescent="0.25">
      <c r="A1028" t="str">
        <f>IFERROR(INDEX(Datensatz!C$2:AAB$1543, _xlfn.AGGREGATE(15,6,(ROW(Datensatz!C$2:C$1543)-1)/(ISTEXT(INDEX(Datensatz!C$2:AAB$1543,,MATCH("J1", Datensatz!C$1:AAB$1,0)))), ROW('Open Text Field Dienstreisen'!A1026)), MATCH("J1", Datensatz!C$1:AAB$1,0)), "")</f>
        <v/>
      </c>
    </row>
    <row r="1029" spans="1:1" x14ac:dyDescent="0.25">
      <c r="A1029" t="str">
        <f>IFERROR(INDEX(Datensatz!C$2:AAB$1543, _xlfn.AGGREGATE(15,6,(ROW(Datensatz!C$2:C$1543)-1)/(ISTEXT(INDEX(Datensatz!C$2:AAB$1543,,MATCH("J1", Datensatz!C$1:AAB$1,0)))), ROW('Open Text Field Dienstreisen'!A1027)), MATCH("J1", Datensatz!C$1:AAB$1,0)), "")</f>
        <v/>
      </c>
    </row>
    <row r="1030" spans="1:1" x14ac:dyDescent="0.25">
      <c r="A1030" t="str">
        <f>IFERROR(INDEX(Datensatz!C$2:AAB$1543, _xlfn.AGGREGATE(15,6,(ROW(Datensatz!C$2:C$1543)-1)/(ISTEXT(INDEX(Datensatz!C$2:AAB$1543,,MATCH("J1", Datensatz!C$1:AAB$1,0)))), ROW('Open Text Field Dienstreisen'!A1028)), MATCH("J1", Datensatz!C$1:AAB$1,0)), "")</f>
        <v/>
      </c>
    </row>
    <row r="1031" spans="1:1" x14ac:dyDescent="0.25">
      <c r="A1031" t="str">
        <f>IFERROR(INDEX(Datensatz!C$2:AAB$1543, _xlfn.AGGREGATE(15,6,(ROW(Datensatz!C$2:C$1543)-1)/(ISTEXT(INDEX(Datensatz!C$2:AAB$1543,,MATCH("J1", Datensatz!C$1:AAB$1,0)))), ROW('Open Text Field Dienstreisen'!A1029)), MATCH("J1", Datensatz!C$1:AAB$1,0)), "")</f>
        <v/>
      </c>
    </row>
    <row r="1032" spans="1:1" x14ac:dyDescent="0.25">
      <c r="A1032" t="str">
        <f>IFERROR(INDEX(Datensatz!C$2:AAB$1543, _xlfn.AGGREGATE(15,6,(ROW(Datensatz!C$2:C$1543)-1)/(ISTEXT(INDEX(Datensatz!C$2:AAB$1543,,MATCH("J1", Datensatz!C$1:AAB$1,0)))), ROW('Open Text Field Dienstreisen'!A1030)), MATCH("J1", Datensatz!C$1:AAB$1,0)), "")</f>
        <v/>
      </c>
    </row>
    <row r="1033" spans="1:1" x14ac:dyDescent="0.25">
      <c r="A1033" t="str">
        <f>IFERROR(INDEX(Datensatz!C$2:AAB$1543, _xlfn.AGGREGATE(15,6,(ROW(Datensatz!C$2:C$1543)-1)/(ISTEXT(INDEX(Datensatz!C$2:AAB$1543,,MATCH("J1", Datensatz!C$1:AAB$1,0)))), ROW('Open Text Field Dienstreisen'!A1031)), MATCH("J1", Datensatz!C$1:AAB$1,0)), "")</f>
        <v/>
      </c>
    </row>
    <row r="1034" spans="1:1" x14ac:dyDescent="0.25">
      <c r="A1034" t="str">
        <f>IFERROR(INDEX(Datensatz!C$2:AAB$1543, _xlfn.AGGREGATE(15,6,(ROW(Datensatz!C$2:C$1543)-1)/(ISTEXT(INDEX(Datensatz!C$2:AAB$1543,,MATCH("J1", Datensatz!C$1:AAB$1,0)))), ROW('Open Text Field Dienstreisen'!A1032)), MATCH("J1", Datensatz!C$1:AAB$1,0)), "")</f>
        <v/>
      </c>
    </row>
    <row r="1035" spans="1:1" x14ac:dyDescent="0.25">
      <c r="A1035" t="str">
        <f>IFERROR(INDEX(Datensatz!C$2:AAB$1543, _xlfn.AGGREGATE(15,6,(ROW(Datensatz!C$2:C$1543)-1)/(ISTEXT(INDEX(Datensatz!C$2:AAB$1543,,MATCH("J1", Datensatz!C$1:AAB$1,0)))), ROW('Open Text Field Dienstreisen'!A1033)), MATCH("J1", Datensatz!C$1:AAB$1,0)), "")</f>
        <v/>
      </c>
    </row>
    <row r="1036" spans="1:1" x14ac:dyDescent="0.25">
      <c r="A1036" t="str">
        <f>IFERROR(INDEX(Datensatz!C$2:AAB$1543, _xlfn.AGGREGATE(15,6,(ROW(Datensatz!C$2:C$1543)-1)/(ISTEXT(INDEX(Datensatz!C$2:AAB$1543,,MATCH("J1", Datensatz!C$1:AAB$1,0)))), ROW('Open Text Field Dienstreisen'!A1034)), MATCH("J1", Datensatz!C$1:AAB$1,0)), "")</f>
        <v/>
      </c>
    </row>
    <row r="1037" spans="1:1" x14ac:dyDescent="0.25">
      <c r="A1037" t="str">
        <f>IFERROR(INDEX(Datensatz!C$2:AAB$1543, _xlfn.AGGREGATE(15,6,(ROW(Datensatz!C$2:C$1543)-1)/(ISTEXT(INDEX(Datensatz!C$2:AAB$1543,,MATCH("J1", Datensatz!C$1:AAB$1,0)))), ROW('Open Text Field Dienstreisen'!A1035)), MATCH("J1", Datensatz!C$1:AAB$1,0)), "")</f>
        <v/>
      </c>
    </row>
    <row r="1038" spans="1:1" x14ac:dyDescent="0.25">
      <c r="A1038" t="str">
        <f>IFERROR(INDEX(Datensatz!C$2:AAB$1543, _xlfn.AGGREGATE(15,6,(ROW(Datensatz!C$2:C$1543)-1)/(ISTEXT(INDEX(Datensatz!C$2:AAB$1543,,MATCH("J1", Datensatz!C$1:AAB$1,0)))), ROW('Open Text Field Dienstreisen'!A1036)), MATCH("J1", Datensatz!C$1:AAB$1,0)), "")</f>
        <v/>
      </c>
    </row>
    <row r="1039" spans="1:1" x14ac:dyDescent="0.25">
      <c r="A1039" t="str">
        <f>IFERROR(INDEX(Datensatz!C$2:AAB$1543, _xlfn.AGGREGATE(15,6,(ROW(Datensatz!C$2:C$1543)-1)/(ISTEXT(INDEX(Datensatz!C$2:AAB$1543,,MATCH("J1", Datensatz!C$1:AAB$1,0)))), ROW('Open Text Field Dienstreisen'!A1037)), MATCH("J1", Datensatz!C$1:AAB$1,0)), "")</f>
        <v/>
      </c>
    </row>
    <row r="1040" spans="1:1" x14ac:dyDescent="0.25">
      <c r="A1040" t="str">
        <f>IFERROR(INDEX(Datensatz!C$2:AAB$1543, _xlfn.AGGREGATE(15,6,(ROW(Datensatz!C$2:C$1543)-1)/(ISTEXT(INDEX(Datensatz!C$2:AAB$1543,,MATCH("J1", Datensatz!C$1:AAB$1,0)))), ROW('Open Text Field Dienstreisen'!A1038)), MATCH("J1", Datensatz!C$1:AAB$1,0)), "")</f>
        <v/>
      </c>
    </row>
    <row r="1041" spans="1:1" x14ac:dyDescent="0.25">
      <c r="A1041" t="str">
        <f>IFERROR(INDEX(Datensatz!C$2:AAB$1543, _xlfn.AGGREGATE(15,6,(ROW(Datensatz!C$2:C$1543)-1)/(ISTEXT(INDEX(Datensatz!C$2:AAB$1543,,MATCH("J1", Datensatz!C$1:AAB$1,0)))), ROW('Open Text Field Dienstreisen'!A1039)), MATCH("J1", Datensatz!C$1:AAB$1,0)), "")</f>
        <v/>
      </c>
    </row>
    <row r="1042" spans="1:1" x14ac:dyDescent="0.25">
      <c r="A1042" t="str">
        <f>IFERROR(INDEX(Datensatz!C$2:AAB$1543, _xlfn.AGGREGATE(15,6,(ROW(Datensatz!C$2:C$1543)-1)/(ISTEXT(INDEX(Datensatz!C$2:AAB$1543,,MATCH("J1", Datensatz!C$1:AAB$1,0)))), ROW('Open Text Field Dienstreisen'!A1040)), MATCH("J1", Datensatz!C$1:AAB$1,0)), "")</f>
        <v/>
      </c>
    </row>
    <row r="1043" spans="1:1" x14ac:dyDescent="0.25">
      <c r="A1043" t="str">
        <f>IFERROR(INDEX(Datensatz!C$2:AAB$1543, _xlfn.AGGREGATE(15,6,(ROW(Datensatz!C$2:C$1543)-1)/(ISTEXT(INDEX(Datensatz!C$2:AAB$1543,,MATCH("J1", Datensatz!C$1:AAB$1,0)))), ROW('Open Text Field Dienstreisen'!A1041)), MATCH("J1", Datensatz!C$1:AAB$1,0)), "")</f>
        <v/>
      </c>
    </row>
    <row r="1044" spans="1:1" x14ac:dyDescent="0.25">
      <c r="A1044" t="str">
        <f>IFERROR(INDEX(Datensatz!C$2:AAB$1543, _xlfn.AGGREGATE(15,6,(ROW(Datensatz!C$2:C$1543)-1)/(ISTEXT(INDEX(Datensatz!C$2:AAB$1543,,MATCH("J1", Datensatz!C$1:AAB$1,0)))), ROW('Open Text Field Dienstreisen'!A1042)), MATCH("J1", Datensatz!C$1:AAB$1,0)), "")</f>
        <v/>
      </c>
    </row>
    <row r="1045" spans="1:1" x14ac:dyDescent="0.25">
      <c r="A1045" t="str">
        <f>IFERROR(INDEX(Datensatz!C$2:AAB$1543, _xlfn.AGGREGATE(15,6,(ROW(Datensatz!C$2:C$1543)-1)/(ISTEXT(INDEX(Datensatz!C$2:AAB$1543,,MATCH("J1", Datensatz!C$1:AAB$1,0)))), ROW('Open Text Field Dienstreisen'!A1043)), MATCH("J1", Datensatz!C$1:AAB$1,0)), "")</f>
        <v/>
      </c>
    </row>
    <row r="1046" spans="1:1" x14ac:dyDescent="0.25">
      <c r="A1046" t="str">
        <f>IFERROR(INDEX(Datensatz!C$2:AAB$1543, _xlfn.AGGREGATE(15,6,(ROW(Datensatz!C$2:C$1543)-1)/(ISTEXT(INDEX(Datensatz!C$2:AAB$1543,,MATCH("J1", Datensatz!C$1:AAB$1,0)))), ROW('Open Text Field Dienstreisen'!A1044)), MATCH("J1", Datensatz!C$1:AAB$1,0)), "")</f>
        <v/>
      </c>
    </row>
    <row r="1047" spans="1:1" x14ac:dyDescent="0.25">
      <c r="A1047" t="str">
        <f>IFERROR(INDEX(Datensatz!C$2:AAB$1543, _xlfn.AGGREGATE(15,6,(ROW(Datensatz!C$2:C$1543)-1)/(ISTEXT(INDEX(Datensatz!C$2:AAB$1543,,MATCH("J1", Datensatz!C$1:AAB$1,0)))), ROW('Open Text Field Dienstreisen'!A1045)), MATCH("J1", Datensatz!C$1:AAB$1,0)), "")</f>
        <v/>
      </c>
    </row>
    <row r="1048" spans="1:1" x14ac:dyDescent="0.25">
      <c r="A1048" t="str">
        <f>IFERROR(INDEX(Datensatz!C$2:AAB$1543, _xlfn.AGGREGATE(15,6,(ROW(Datensatz!C$2:C$1543)-1)/(ISTEXT(INDEX(Datensatz!C$2:AAB$1543,,MATCH("J1", Datensatz!C$1:AAB$1,0)))), ROW('Open Text Field Dienstreisen'!A1046)), MATCH("J1", Datensatz!C$1:AAB$1,0)), "")</f>
        <v/>
      </c>
    </row>
    <row r="1049" spans="1:1" x14ac:dyDescent="0.25">
      <c r="A1049" t="str">
        <f>IFERROR(INDEX(Datensatz!C$2:AAB$1543, _xlfn.AGGREGATE(15,6,(ROW(Datensatz!C$2:C$1543)-1)/(ISTEXT(INDEX(Datensatz!C$2:AAB$1543,,MATCH("J1", Datensatz!C$1:AAB$1,0)))), ROW('Open Text Field Dienstreisen'!A1047)), MATCH("J1", Datensatz!C$1:AAB$1,0)), "")</f>
        <v/>
      </c>
    </row>
    <row r="1050" spans="1:1" x14ac:dyDescent="0.25">
      <c r="A1050" t="str">
        <f>IFERROR(INDEX(Datensatz!C$2:AAB$1543, _xlfn.AGGREGATE(15,6,(ROW(Datensatz!C$2:C$1543)-1)/(ISTEXT(INDEX(Datensatz!C$2:AAB$1543,,MATCH("J1", Datensatz!C$1:AAB$1,0)))), ROW('Open Text Field Dienstreisen'!A1048)), MATCH("J1", Datensatz!C$1:AAB$1,0)), "")</f>
        <v/>
      </c>
    </row>
    <row r="1051" spans="1:1" x14ac:dyDescent="0.25">
      <c r="A1051" t="str">
        <f>IFERROR(INDEX(Datensatz!C$2:AAB$1543, _xlfn.AGGREGATE(15,6,(ROW(Datensatz!C$2:C$1543)-1)/(ISTEXT(INDEX(Datensatz!C$2:AAB$1543,,MATCH("J1", Datensatz!C$1:AAB$1,0)))), ROW('Open Text Field Dienstreisen'!A1049)), MATCH("J1", Datensatz!C$1:AAB$1,0)), "")</f>
        <v/>
      </c>
    </row>
    <row r="1052" spans="1:1" x14ac:dyDescent="0.25">
      <c r="A1052" t="str">
        <f>IFERROR(INDEX(Datensatz!C$2:AAB$1543, _xlfn.AGGREGATE(15,6,(ROW(Datensatz!C$2:C$1543)-1)/(ISTEXT(INDEX(Datensatz!C$2:AAB$1543,,MATCH("J1", Datensatz!C$1:AAB$1,0)))), ROW('Open Text Field Dienstreisen'!A1050)), MATCH("J1", Datensatz!C$1:AAB$1,0)), "")</f>
        <v/>
      </c>
    </row>
    <row r="1053" spans="1:1" x14ac:dyDescent="0.25">
      <c r="A1053" t="str">
        <f>IFERROR(INDEX(Datensatz!C$2:AAB$1543, _xlfn.AGGREGATE(15,6,(ROW(Datensatz!C$2:C$1543)-1)/(ISTEXT(INDEX(Datensatz!C$2:AAB$1543,,MATCH("J1", Datensatz!C$1:AAB$1,0)))), ROW('Open Text Field Dienstreisen'!A1051)), MATCH("J1", Datensatz!C$1:AAB$1,0)), "")</f>
        <v/>
      </c>
    </row>
    <row r="1054" spans="1:1" x14ac:dyDescent="0.25">
      <c r="A1054" t="str">
        <f>IFERROR(INDEX(Datensatz!C$2:AAB$1543, _xlfn.AGGREGATE(15,6,(ROW(Datensatz!C$2:C$1543)-1)/(ISTEXT(INDEX(Datensatz!C$2:AAB$1543,,MATCH("J1", Datensatz!C$1:AAB$1,0)))), ROW('Open Text Field Dienstreisen'!A1052)), MATCH("J1", Datensatz!C$1:AAB$1,0)), "")</f>
        <v/>
      </c>
    </row>
    <row r="1055" spans="1:1" x14ac:dyDescent="0.25">
      <c r="A1055" t="str">
        <f>IFERROR(INDEX(Datensatz!C$2:AAB$1543, _xlfn.AGGREGATE(15,6,(ROW(Datensatz!C$2:C$1543)-1)/(ISTEXT(INDEX(Datensatz!C$2:AAB$1543,,MATCH("J1", Datensatz!C$1:AAB$1,0)))), ROW('Open Text Field Dienstreisen'!A1053)), MATCH("J1", Datensatz!C$1:AAB$1,0)), "")</f>
        <v/>
      </c>
    </row>
    <row r="1056" spans="1:1" x14ac:dyDescent="0.25">
      <c r="A1056" t="str">
        <f>IFERROR(INDEX(Datensatz!C$2:AAB$1543, _xlfn.AGGREGATE(15,6,(ROW(Datensatz!C$2:C$1543)-1)/(ISTEXT(INDEX(Datensatz!C$2:AAB$1543,,MATCH("J1", Datensatz!C$1:AAB$1,0)))), ROW('Open Text Field Dienstreisen'!A1054)), MATCH("J1", Datensatz!C$1:AAB$1,0)), "")</f>
        <v/>
      </c>
    </row>
    <row r="1057" spans="1:1" x14ac:dyDescent="0.25">
      <c r="A1057" t="str">
        <f>IFERROR(INDEX(Datensatz!C$2:AAB$1543, _xlfn.AGGREGATE(15,6,(ROW(Datensatz!C$2:C$1543)-1)/(ISTEXT(INDEX(Datensatz!C$2:AAB$1543,,MATCH("J1", Datensatz!C$1:AAB$1,0)))), ROW('Open Text Field Dienstreisen'!A1055)), MATCH("J1", Datensatz!C$1:AAB$1,0)), "")</f>
        <v/>
      </c>
    </row>
    <row r="1058" spans="1:1" x14ac:dyDescent="0.25">
      <c r="A1058" t="str">
        <f>IFERROR(INDEX(Datensatz!C$2:AAB$1543, _xlfn.AGGREGATE(15,6,(ROW(Datensatz!C$2:C$1543)-1)/(ISTEXT(INDEX(Datensatz!C$2:AAB$1543,,MATCH("J1", Datensatz!C$1:AAB$1,0)))), ROW('Open Text Field Dienstreisen'!A1056)), MATCH("J1", Datensatz!C$1:AAB$1,0)), "")</f>
        <v/>
      </c>
    </row>
    <row r="1059" spans="1:1" x14ac:dyDescent="0.25">
      <c r="A1059" t="str">
        <f>IFERROR(INDEX(Datensatz!C$2:AAB$1543, _xlfn.AGGREGATE(15,6,(ROW(Datensatz!C$2:C$1543)-1)/(ISTEXT(INDEX(Datensatz!C$2:AAB$1543,,MATCH("J1", Datensatz!C$1:AAB$1,0)))), ROW('Open Text Field Dienstreisen'!A1057)), MATCH("J1", Datensatz!C$1:AAB$1,0)), "")</f>
        <v/>
      </c>
    </row>
    <row r="1060" spans="1:1" x14ac:dyDescent="0.25">
      <c r="A1060" t="str">
        <f>IFERROR(INDEX(Datensatz!C$2:AAB$1543, _xlfn.AGGREGATE(15,6,(ROW(Datensatz!C$2:C$1543)-1)/(ISTEXT(INDEX(Datensatz!C$2:AAB$1543,,MATCH("J1", Datensatz!C$1:AAB$1,0)))), ROW('Open Text Field Dienstreisen'!A1058)), MATCH("J1", Datensatz!C$1:AAB$1,0)), "")</f>
        <v/>
      </c>
    </row>
    <row r="1061" spans="1:1" x14ac:dyDescent="0.25">
      <c r="A1061" t="str">
        <f>IFERROR(INDEX(Datensatz!C$2:AAB$1543, _xlfn.AGGREGATE(15,6,(ROW(Datensatz!C$2:C$1543)-1)/(ISTEXT(INDEX(Datensatz!C$2:AAB$1543,,MATCH("J1", Datensatz!C$1:AAB$1,0)))), ROW('Open Text Field Dienstreisen'!A1059)), MATCH("J1", Datensatz!C$1:AAB$1,0)), "")</f>
        <v/>
      </c>
    </row>
    <row r="1062" spans="1:1" x14ac:dyDescent="0.25">
      <c r="A1062" t="str">
        <f>IFERROR(INDEX(Datensatz!C$2:AAB$1543, _xlfn.AGGREGATE(15,6,(ROW(Datensatz!C$2:C$1543)-1)/(ISTEXT(INDEX(Datensatz!C$2:AAB$1543,,MATCH("J1", Datensatz!C$1:AAB$1,0)))), ROW('Open Text Field Dienstreisen'!A1060)), MATCH("J1", Datensatz!C$1:AAB$1,0)), "")</f>
        <v/>
      </c>
    </row>
    <row r="1063" spans="1:1" x14ac:dyDescent="0.25">
      <c r="A1063" t="str">
        <f>IFERROR(INDEX(Datensatz!C$2:AAB$1543, _xlfn.AGGREGATE(15,6,(ROW(Datensatz!C$2:C$1543)-1)/(ISTEXT(INDEX(Datensatz!C$2:AAB$1543,,MATCH("J1", Datensatz!C$1:AAB$1,0)))), ROW('Open Text Field Dienstreisen'!A1061)), MATCH("J1", Datensatz!C$1:AAB$1,0)), "")</f>
        <v/>
      </c>
    </row>
    <row r="1064" spans="1:1" x14ac:dyDescent="0.25">
      <c r="A1064" t="str">
        <f>IFERROR(INDEX(Datensatz!C$2:AAB$1543, _xlfn.AGGREGATE(15,6,(ROW(Datensatz!C$2:C$1543)-1)/(ISTEXT(INDEX(Datensatz!C$2:AAB$1543,,MATCH("J1", Datensatz!C$1:AAB$1,0)))), ROW('Open Text Field Dienstreisen'!A1062)), MATCH("J1", Datensatz!C$1:AAB$1,0)), "")</f>
        <v/>
      </c>
    </row>
    <row r="1065" spans="1:1" x14ac:dyDescent="0.25">
      <c r="A1065" t="str">
        <f>IFERROR(INDEX(Datensatz!C$2:AAB$1543, _xlfn.AGGREGATE(15,6,(ROW(Datensatz!C$2:C$1543)-1)/(ISTEXT(INDEX(Datensatz!C$2:AAB$1543,,MATCH("J1", Datensatz!C$1:AAB$1,0)))), ROW('Open Text Field Dienstreisen'!A1063)), MATCH("J1", Datensatz!C$1:AAB$1,0)), "")</f>
        <v/>
      </c>
    </row>
    <row r="1066" spans="1:1" x14ac:dyDescent="0.25">
      <c r="A1066" t="str">
        <f>IFERROR(INDEX(Datensatz!C$2:AAB$1543, _xlfn.AGGREGATE(15,6,(ROW(Datensatz!C$2:C$1543)-1)/(ISTEXT(INDEX(Datensatz!C$2:AAB$1543,,MATCH("J1", Datensatz!C$1:AAB$1,0)))), ROW('Open Text Field Dienstreisen'!A1064)), MATCH("J1", Datensatz!C$1:AAB$1,0)), "")</f>
        <v/>
      </c>
    </row>
    <row r="1067" spans="1:1" x14ac:dyDescent="0.25">
      <c r="A1067" t="str">
        <f>IFERROR(INDEX(Datensatz!C$2:AAB$1543, _xlfn.AGGREGATE(15,6,(ROW(Datensatz!C$2:C$1543)-1)/(ISTEXT(INDEX(Datensatz!C$2:AAB$1543,,MATCH("J1", Datensatz!C$1:AAB$1,0)))), ROW('Open Text Field Dienstreisen'!A1065)), MATCH("J1", Datensatz!C$1:AAB$1,0)), "")</f>
        <v/>
      </c>
    </row>
    <row r="1068" spans="1:1" x14ac:dyDescent="0.25">
      <c r="A1068" t="str">
        <f>IFERROR(INDEX(Datensatz!C$2:AAB$1543, _xlfn.AGGREGATE(15,6,(ROW(Datensatz!C$2:C$1543)-1)/(ISTEXT(INDEX(Datensatz!C$2:AAB$1543,,MATCH("J1", Datensatz!C$1:AAB$1,0)))), ROW('Open Text Field Dienstreisen'!A1066)), MATCH("J1", Datensatz!C$1:AAB$1,0)), "")</f>
        <v/>
      </c>
    </row>
    <row r="1069" spans="1:1" x14ac:dyDescent="0.25">
      <c r="A1069" t="str">
        <f>IFERROR(INDEX(Datensatz!C$2:AAB$1543, _xlfn.AGGREGATE(15,6,(ROW(Datensatz!C$2:C$1543)-1)/(ISTEXT(INDEX(Datensatz!C$2:AAB$1543,,MATCH("J1", Datensatz!C$1:AAB$1,0)))), ROW('Open Text Field Dienstreisen'!A1067)), MATCH("J1", Datensatz!C$1:AAB$1,0)), "")</f>
        <v/>
      </c>
    </row>
    <row r="1070" spans="1:1" x14ac:dyDescent="0.25">
      <c r="A1070" t="str">
        <f>IFERROR(INDEX(Datensatz!C$2:AAB$1543, _xlfn.AGGREGATE(15,6,(ROW(Datensatz!C$2:C$1543)-1)/(ISTEXT(INDEX(Datensatz!C$2:AAB$1543,,MATCH("J1", Datensatz!C$1:AAB$1,0)))), ROW('Open Text Field Dienstreisen'!A1068)), MATCH("J1", Datensatz!C$1:AAB$1,0)), "")</f>
        <v/>
      </c>
    </row>
    <row r="1071" spans="1:1" x14ac:dyDescent="0.25">
      <c r="A1071" t="str">
        <f>IFERROR(INDEX(Datensatz!C$2:AAB$1543, _xlfn.AGGREGATE(15,6,(ROW(Datensatz!C$2:C$1543)-1)/(ISTEXT(INDEX(Datensatz!C$2:AAB$1543,,MATCH("J1", Datensatz!C$1:AAB$1,0)))), ROW('Open Text Field Dienstreisen'!A1069)), MATCH("J1", Datensatz!C$1:AAB$1,0)), "")</f>
        <v/>
      </c>
    </row>
    <row r="1072" spans="1:1" x14ac:dyDescent="0.25">
      <c r="A1072" t="str">
        <f>IFERROR(INDEX(Datensatz!C$2:AAB$1543, _xlfn.AGGREGATE(15,6,(ROW(Datensatz!C$2:C$1543)-1)/(ISTEXT(INDEX(Datensatz!C$2:AAB$1543,,MATCH("J1", Datensatz!C$1:AAB$1,0)))), ROW('Open Text Field Dienstreisen'!A1070)), MATCH("J1", Datensatz!C$1:AAB$1,0)), "")</f>
        <v/>
      </c>
    </row>
    <row r="1073" spans="1:1" x14ac:dyDescent="0.25">
      <c r="A1073" t="str">
        <f>IFERROR(INDEX(Datensatz!C$2:AAB$1543, _xlfn.AGGREGATE(15,6,(ROW(Datensatz!C$2:C$1543)-1)/(ISTEXT(INDEX(Datensatz!C$2:AAB$1543,,MATCH("J1", Datensatz!C$1:AAB$1,0)))), ROW('Open Text Field Dienstreisen'!A1071)), MATCH("J1", Datensatz!C$1:AAB$1,0)), "")</f>
        <v/>
      </c>
    </row>
    <row r="1074" spans="1:1" x14ac:dyDescent="0.25">
      <c r="A1074" t="str">
        <f>IFERROR(INDEX(Datensatz!C$2:AAB$1543, _xlfn.AGGREGATE(15,6,(ROW(Datensatz!C$2:C$1543)-1)/(ISTEXT(INDEX(Datensatz!C$2:AAB$1543,,MATCH("J1", Datensatz!C$1:AAB$1,0)))), ROW('Open Text Field Dienstreisen'!A1072)), MATCH("J1", Datensatz!C$1:AAB$1,0)), "")</f>
        <v/>
      </c>
    </row>
    <row r="1075" spans="1:1" x14ac:dyDescent="0.25">
      <c r="A1075" t="str">
        <f>IFERROR(INDEX(Datensatz!C$2:AAB$1543, _xlfn.AGGREGATE(15,6,(ROW(Datensatz!C$2:C$1543)-1)/(ISTEXT(INDEX(Datensatz!C$2:AAB$1543,,MATCH("J1", Datensatz!C$1:AAB$1,0)))), ROW('Open Text Field Dienstreisen'!A1073)), MATCH("J1", Datensatz!C$1:AAB$1,0)), "")</f>
        <v/>
      </c>
    </row>
    <row r="1076" spans="1:1" x14ac:dyDescent="0.25">
      <c r="A1076" t="str">
        <f>IFERROR(INDEX(Datensatz!C$2:AAB$1543, _xlfn.AGGREGATE(15,6,(ROW(Datensatz!C$2:C$1543)-1)/(ISTEXT(INDEX(Datensatz!C$2:AAB$1543,,MATCH("J1", Datensatz!C$1:AAB$1,0)))), ROW('Open Text Field Dienstreisen'!A1074)), MATCH("J1", Datensatz!C$1:AAB$1,0)), "")</f>
        <v/>
      </c>
    </row>
    <row r="1077" spans="1:1" x14ac:dyDescent="0.25">
      <c r="A1077" t="str">
        <f>IFERROR(INDEX(Datensatz!C$2:AAB$1543, _xlfn.AGGREGATE(15,6,(ROW(Datensatz!C$2:C$1543)-1)/(ISTEXT(INDEX(Datensatz!C$2:AAB$1543,,MATCH("J1", Datensatz!C$1:AAB$1,0)))), ROW('Open Text Field Dienstreisen'!A1075)), MATCH("J1", Datensatz!C$1:AAB$1,0)), "")</f>
        <v/>
      </c>
    </row>
    <row r="1078" spans="1:1" x14ac:dyDescent="0.25">
      <c r="A1078" t="str">
        <f>IFERROR(INDEX(Datensatz!C$2:AAB$1543, _xlfn.AGGREGATE(15,6,(ROW(Datensatz!C$2:C$1543)-1)/(ISTEXT(INDEX(Datensatz!C$2:AAB$1543,,MATCH("J1", Datensatz!C$1:AAB$1,0)))), ROW('Open Text Field Dienstreisen'!A1076)), MATCH("J1", Datensatz!C$1:AAB$1,0)), "")</f>
        <v/>
      </c>
    </row>
    <row r="1079" spans="1:1" x14ac:dyDescent="0.25">
      <c r="A1079" t="str">
        <f>IFERROR(INDEX(Datensatz!C$2:AAB$1543, _xlfn.AGGREGATE(15,6,(ROW(Datensatz!C$2:C$1543)-1)/(ISTEXT(INDEX(Datensatz!C$2:AAB$1543,,MATCH("J1", Datensatz!C$1:AAB$1,0)))), ROW('Open Text Field Dienstreisen'!A1077)), MATCH("J1", Datensatz!C$1:AAB$1,0)), "")</f>
        <v/>
      </c>
    </row>
    <row r="1080" spans="1:1" x14ac:dyDescent="0.25">
      <c r="A1080" t="str">
        <f>IFERROR(INDEX(Datensatz!C$2:AAB$1543, _xlfn.AGGREGATE(15,6,(ROW(Datensatz!C$2:C$1543)-1)/(ISTEXT(INDEX(Datensatz!C$2:AAB$1543,,MATCH("J1", Datensatz!C$1:AAB$1,0)))), ROW('Open Text Field Dienstreisen'!A1078)), MATCH("J1", Datensatz!C$1:AAB$1,0)), "")</f>
        <v/>
      </c>
    </row>
    <row r="1081" spans="1:1" x14ac:dyDescent="0.25">
      <c r="A1081" t="str">
        <f>IFERROR(INDEX(Datensatz!C$2:AAB$1543, _xlfn.AGGREGATE(15,6,(ROW(Datensatz!C$2:C$1543)-1)/(ISTEXT(INDEX(Datensatz!C$2:AAB$1543,,MATCH("J1", Datensatz!C$1:AAB$1,0)))), ROW('Open Text Field Dienstreisen'!A1079)), MATCH("J1", Datensatz!C$1:AAB$1,0)), "")</f>
        <v/>
      </c>
    </row>
    <row r="1082" spans="1:1" x14ac:dyDescent="0.25">
      <c r="A1082" t="str">
        <f>IFERROR(INDEX(Datensatz!C$2:AAB$1543, _xlfn.AGGREGATE(15,6,(ROW(Datensatz!C$2:C$1543)-1)/(ISTEXT(INDEX(Datensatz!C$2:AAB$1543,,MATCH("J1", Datensatz!C$1:AAB$1,0)))), ROW('Open Text Field Dienstreisen'!A1080)), MATCH("J1", Datensatz!C$1:AAB$1,0)), "")</f>
        <v/>
      </c>
    </row>
    <row r="1083" spans="1:1" x14ac:dyDescent="0.25">
      <c r="A1083" t="str">
        <f>IFERROR(INDEX(Datensatz!C$2:AAB$1543, _xlfn.AGGREGATE(15,6,(ROW(Datensatz!C$2:C$1543)-1)/(ISTEXT(INDEX(Datensatz!C$2:AAB$1543,,MATCH("J1", Datensatz!C$1:AAB$1,0)))), ROW('Open Text Field Dienstreisen'!A1081)), MATCH("J1", Datensatz!C$1:AAB$1,0)), "")</f>
        <v/>
      </c>
    </row>
    <row r="1084" spans="1:1" x14ac:dyDescent="0.25">
      <c r="A1084" t="str">
        <f>IFERROR(INDEX(Datensatz!C$2:AAB$1543, _xlfn.AGGREGATE(15,6,(ROW(Datensatz!C$2:C$1543)-1)/(ISTEXT(INDEX(Datensatz!C$2:AAB$1543,,MATCH("J1", Datensatz!C$1:AAB$1,0)))), ROW('Open Text Field Dienstreisen'!A1082)), MATCH("J1", Datensatz!C$1:AAB$1,0)), "")</f>
        <v/>
      </c>
    </row>
    <row r="1085" spans="1:1" x14ac:dyDescent="0.25">
      <c r="A1085" t="str">
        <f>IFERROR(INDEX(Datensatz!C$2:AAB$1543, _xlfn.AGGREGATE(15,6,(ROW(Datensatz!C$2:C$1543)-1)/(ISTEXT(INDEX(Datensatz!C$2:AAB$1543,,MATCH("J1", Datensatz!C$1:AAB$1,0)))), ROW('Open Text Field Dienstreisen'!A1083)), MATCH("J1", Datensatz!C$1:AAB$1,0)), "")</f>
        <v/>
      </c>
    </row>
    <row r="1086" spans="1:1" x14ac:dyDescent="0.25">
      <c r="A1086" t="str">
        <f>IFERROR(INDEX(Datensatz!C$2:AAB$1543, _xlfn.AGGREGATE(15,6,(ROW(Datensatz!C$2:C$1543)-1)/(ISTEXT(INDEX(Datensatz!C$2:AAB$1543,,MATCH("J1", Datensatz!C$1:AAB$1,0)))), ROW('Open Text Field Dienstreisen'!A1084)), MATCH("J1", Datensatz!C$1:AAB$1,0)), "")</f>
        <v/>
      </c>
    </row>
    <row r="1087" spans="1:1" x14ac:dyDescent="0.25">
      <c r="A1087" t="str">
        <f>IFERROR(INDEX(Datensatz!C$2:AAB$1543, _xlfn.AGGREGATE(15,6,(ROW(Datensatz!C$2:C$1543)-1)/(ISTEXT(INDEX(Datensatz!C$2:AAB$1543,,MATCH("J1", Datensatz!C$1:AAB$1,0)))), ROW('Open Text Field Dienstreisen'!A1085)), MATCH("J1", Datensatz!C$1:AAB$1,0)), "")</f>
        <v/>
      </c>
    </row>
    <row r="1088" spans="1:1" x14ac:dyDescent="0.25">
      <c r="A1088" t="str">
        <f>IFERROR(INDEX(Datensatz!C$2:AAB$1543, _xlfn.AGGREGATE(15,6,(ROW(Datensatz!C$2:C$1543)-1)/(ISTEXT(INDEX(Datensatz!C$2:AAB$1543,,MATCH("J1", Datensatz!C$1:AAB$1,0)))), ROW('Open Text Field Dienstreisen'!A1086)), MATCH("J1", Datensatz!C$1:AAB$1,0)), "")</f>
        <v/>
      </c>
    </row>
    <row r="1089" spans="1:1" x14ac:dyDescent="0.25">
      <c r="A1089" t="str">
        <f>IFERROR(INDEX(Datensatz!C$2:AAB$1543, _xlfn.AGGREGATE(15,6,(ROW(Datensatz!C$2:C$1543)-1)/(ISTEXT(INDEX(Datensatz!C$2:AAB$1543,,MATCH("J1", Datensatz!C$1:AAB$1,0)))), ROW('Open Text Field Dienstreisen'!A1087)), MATCH("J1", Datensatz!C$1:AAB$1,0)), "")</f>
        <v/>
      </c>
    </row>
    <row r="1090" spans="1:1" x14ac:dyDescent="0.25">
      <c r="A1090" t="str">
        <f>IFERROR(INDEX(Datensatz!C$2:AAB$1543, _xlfn.AGGREGATE(15,6,(ROW(Datensatz!C$2:C$1543)-1)/(ISTEXT(INDEX(Datensatz!C$2:AAB$1543,,MATCH("J1", Datensatz!C$1:AAB$1,0)))), ROW('Open Text Field Dienstreisen'!A1088)), MATCH("J1", Datensatz!C$1:AAB$1,0)), "")</f>
        <v/>
      </c>
    </row>
    <row r="1091" spans="1:1" x14ac:dyDescent="0.25">
      <c r="A1091" t="str">
        <f>IFERROR(INDEX(Datensatz!C$2:AAB$1543, _xlfn.AGGREGATE(15,6,(ROW(Datensatz!C$2:C$1543)-1)/(ISTEXT(INDEX(Datensatz!C$2:AAB$1543,,MATCH("J1", Datensatz!C$1:AAB$1,0)))), ROW('Open Text Field Dienstreisen'!A1089)), MATCH("J1", Datensatz!C$1:AAB$1,0)), "")</f>
        <v/>
      </c>
    </row>
    <row r="1092" spans="1:1" x14ac:dyDescent="0.25">
      <c r="A1092" t="str">
        <f>IFERROR(INDEX(Datensatz!C$2:AAB$1543, _xlfn.AGGREGATE(15,6,(ROW(Datensatz!C$2:C$1543)-1)/(ISTEXT(INDEX(Datensatz!C$2:AAB$1543,,MATCH("J1", Datensatz!C$1:AAB$1,0)))), ROW('Open Text Field Dienstreisen'!A1090)), MATCH("J1", Datensatz!C$1:AAB$1,0)), "")</f>
        <v/>
      </c>
    </row>
    <row r="1093" spans="1:1" x14ac:dyDescent="0.25">
      <c r="A1093" t="str">
        <f>IFERROR(INDEX(Datensatz!C$2:AAB$1543, _xlfn.AGGREGATE(15,6,(ROW(Datensatz!C$2:C$1543)-1)/(ISTEXT(INDEX(Datensatz!C$2:AAB$1543,,MATCH("J1", Datensatz!C$1:AAB$1,0)))), ROW('Open Text Field Dienstreisen'!A1091)), MATCH("J1", Datensatz!C$1:AAB$1,0)), "")</f>
        <v/>
      </c>
    </row>
    <row r="1094" spans="1:1" x14ac:dyDescent="0.25">
      <c r="A1094" t="str">
        <f>IFERROR(INDEX(Datensatz!C$2:AAB$1543, _xlfn.AGGREGATE(15,6,(ROW(Datensatz!C$2:C$1543)-1)/(ISTEXT(INDEX(Datensatz!C$2:AAB$1543,,MATCH("J1", Datensatz!C$1:AAB$1,0)))), ROW('Open Text Field Dienstreisen'!A1092)), MATCH("J1", Datensatz!C$1:AAB$1,0)), "")</f>
        <v/>
      </c>
    </row>
    <row r="1095" spans="1:1" x14ac:dyDescent="0.25">
      <c r="A1095" t="str">
        <f>IFERROR(INDEX(Datensatz!C$2:AAB$1543, _xlfn.AGGREGATE(15,6,(ROW(Datensatz!C$2:C$1543)-1)/(ISTEXT(INDEX(Datensatz!C$2:AAB$1543,,MATCH("J1", Datensatz!C$1:AAB$1,0)))), ROW('Open Text Field Dienstreisen'!A1093)), MATCH("J1", Datensatz!C$1:AAB$1,0)), "")</f>
        <v/>
      </c>
    </row>
    <row r="1096" spans="1:1" x14ac:dyDescent="0.25">
      <c r="A1096" t="str">
        <f>IFERROR(INDEX(Datensatz!C$2:AAB$1543, _xlfn.AGGREGATE(15,6,(ROW(Datensatz!C$2:C$1543)-1)/(ISTEXT(INDEX(Datensatz!C$2:AAB$1543,,MATCH("J1", Datensatz!C$1:AAB$1,0)))), ROW('Open Text Field Dienstreisen'!A1094)), MATCH("J1", Datensatz!C$1:AAB$1,0)), "")</f>
        <v/>
      </c>
    </row>
    <row r="1097" spans="1:1" x14ac:dyDescent="0.25">
      <c r="A1097" t="str">
        <f>IFERROR(INDEX(Datensatz!C$2:AAB$1543, _xlfn.AGGREGATE(15,6,(ROW(Datensatz!C$2:C$1543)-1)/(ISTEXT(INDEX(Datensatz!C$2:AAB$1543,,MATCH("J1", Datensatz!C$1:AAB$1,0)))), ROW('Open Text Field Dienstreisen'!A1095)), MATCH("J1", Datensatz!C$1:AAB$1,0)), "")</f>
        <v/>
      </c>
    </row>
    <row r="1098" spans="1:1" x14ac:dyDescent="0.25">
      <c r="A1098" t="str">
        <f>IFERROR(INDEX(Datensatz!C$2:AAB$1543, _xlfn.AGGREGATE(15,6,(ROW(Datensatz!C$2:C$1543)-1)/(ISTEXT(INDEX(Datensatz!C$2:AAB$1543,,MATCH("J1", Datensatz!C$1:AAB$1,0)))), ROW('Open Text Field Dienstreisen'!A1096)), MATCH("J1", Datensatz!C$1:AAB$1,0)), "")</f>
        <v/>
      </c>
    </row>
    <row r="1099" spans="1:1" x14ac:dyDescent="0.25">
      <c r="A1099" t="str">
        <f>IFERROR(INDEX(Datensatz!C$2:AAB$1543, _xlfn.AGGREGATE(15,6,(ROW(Datensatz!C$2:C$1543)-1)/(ISTEXT(INDEX(Datensatz!C$2:AAB$1543,,MATCH("J1", Datensatz!C$1:AAB$1,0)))), ROW('Open Text Field Dienstreisen'!A1097)), MATCH("J1", Datensatz!C$1:AAB$1,0)), "")</f>
        <v/>
      </c>
    </row>
    <row r="1100" spans="1:1" x14ac:dyDescent="0.25">
      <c r="A1100" t="str">
        <f>IFERROR(INDEX(Datensatz!C$2:AAB$1543, _xlfn.AGGREGATE(15,6,(ROW(Datensatz!C$2:C$1543)-1)/(ISTEXT(INDEX(Datensatz!C$2:AAB$1543,,MATCH("J1", Datensatz!C$1:AAB$1,0)))), ROW('Open Text Field Dienstreisen'!A1098)), MATCH("J1", Datensatz!C$1:AAB$1,0)), "")</f>
        <v/>
      </c>
    </row>
    <row r="1101" spans="1:1" x14ac:dyDescent="0.25">
      <c r="A1101" t="str">
        <f>IFERROR(INDEX(Datensatz!C$2:AAB$1543, _xlfn.AGGREGATE(15,6,(ROW(Datensatz!C$2:C$1543)-1)/(ISTEXT(INDEX(Datensatz!C$2:AAB$1543,,MATCH("J1", Datensatz!C$1:AAB$1,0)))), ROW('Open Text Field Dienstreisen'!A1099)), MATCH("J1", Datensatz!C$1:AAB$1,0)), "")</f>
        <v/>
      </c>
    </row>
    <row r="1102" spans="1:1" x14ac:dyDescent="0.25">
      <c r="A1102" t="str">
        <f>IFERROR(INDEX(Datensatz!C$2:AAB$1543, _xlfn.AGGREGATE(15,6,(ROW(Datensatz!C$2:C$1543)-1)/(ISTEXT(INDEX(Datensatz!C$2:AAB$1543,,MATCH("J1", Datensatz!C$1:AAB$1,0)))), ROW('Open Text Field Dienstreisen'!A1100)), MATCH("J1", Datensatz!C$1:AAB$1,0)), "")</f>
        <v/>
      </c>
    </row>
    <row r="1103" spans="1:1" x14ac:dyDescent="0.25">
      <c r="A1103" t="str">
        <f>IFERROR(INDEX(Datensatz!C$2:AAB$1543, _xlfn.AGGREGATE(15,6,(ROW(Datensatz!C$2:C$1543)-1)/(ISTEXT(INDEX(Datensatz!C$2:AAB$1543,,MATCH("J1", Datensatz!C$1:AAB$1,0)))), ROW('Open Text Field Dienstreisen'!A1101)), MATCH("J1", Datensatz!C$1:AAB$1,0)), "")</f>
        <v/>
      </c>
    </row>
    <row r="1104" spans="1:1" x14ac:dyDescent="0.25">
      <c r="A1104" t="str">
        <f>IFERROR(INDEX(Datensatz!C$2:AAB$1543, _xlfn.AGGREGATE(15,6,(ROW(Datensatz!C$2:C$1543)-1)/(ISTEXT(INDEX(Datensatz!C$2:AAB$1543,,MATCH("J1", Datensatz!C$1:AAB$1,0)))), ROW('Open Text Field Dienstreisen'!A1102)), MATCH("J1", Datensatz!C$1:AAB$1,0)), "")</f>
        <v/>
      </c>
    </row>
    <row r="1105" spans="1:1" x14ac:dyDescent="0.25">
      <c r="A1105" t="str">
        <f>IFERROR(INDEX(Datensatz!C$2:AAB$1543, _xlfn.AGGREGATE(15,6,(ROW(Datensatz!C$2:C$1543)-1)/(ISTEXT(INDEX(Datensatz!C$2:AAB$1543,,MATCH("J1", Datensatz!C$1:AAB$1,0)))), ROW('Open Text Field Dienstreisen'!A1103)), MATCH("J1", Datensatz!C$1:AAB$1,0)), "")</f>
        <v/>
      </c>
    </row>
    <row r="1106" spans="1:1" x14ac:dyDescent="0.25">
      <c r="A1106" t="str">
        <f>IFERROR(INDEX(Datensatz!C$2:AAB$1543, _xlfn.AGGREGATE(15,6,(ROW(Datensatz!C$2:C$1543)-1)/(ISTEXT(INDEX(Datensatz!C$2:AAB$1543,,MATCH("J1", Datensatz!C$1:AAB$1,0)))), ROW('Open Text Field Dienstreisen'!A1104)), MATCH("J1", Datensatz!C$1:AAB$1,0)), "")</f>
        <v/>
      </c>
    </row>
    <row r="1107" spans="1:1" x14ac:dyDescent="0.25">
      <c r="A1107" t="str">
        <f>IFERROR(INDEX(Datensatz!C$2:AAB$1543, _xlfn.AGGREGATE(15,6,(ROW(Datensatz!C$2:C$1543)-1)/(ISTEXT(INDEX(Datensatz!C$2:AAB$1543,,MATCH("J1", Datensatz!C$1:AAB$1,0)))), ROW('Open Text Field Dienstreisen'!A1105)), MATCH("J1", Datensatz!C$1:AAB$1,0)), "")</f>
        <v/>
      </c>
    </row>
    <row r="1108" spans="1:1" x14ac:dyDescent="0.25">
      <c r="A1108" t="str">
        <f>IFERROR(INDEX(Datensatz!C$2:AAB$1543, _xlfn.AGGREGATE(15,6,(ROW(Datensatz!C$2:C$1543)-1)/(ISTEXT(INDEX(Datensatz!C$2:AAB$1543,,MATCH("J1", Datensatz!C$1:AAB$1,0)))), ROW('Open Text Field Dienstreisen'!A1106)), MATCH("J1", Datensatz!C$1:AAB$1,0)), "")</f>
        <v/>
      </c>
    </row>
    <row r="1109" spans="1:1" x14ac:dyDescent="0.25">
      <c r="A1109" t="str">
        <f>IFERROR(INDEX(Datensatz!C$2:AAB$1543, _xlfn.AGGREGATE(15,6,(ROW(Datensatz!C$2:C$1543)-1)/(ISTEXT(INDEX(Datensatz!C$2:AAB$1543,,MATCH("J1", Datensatz!C$1:AAB$1,0)))), ROW('Open Text Field Dienstreisen'!A1107)), MATCH("J1", Datensatz!C$1:AAB$1,0)), "")</f>
        <v/>
      </c>
    </row>
    <row r="1110" spans="1:1" x14ac:dyDescent="0.25">
      <c r="A1110" t="str">
        <f>IFERROR(INDEX(Datensatz!C$2:AAB$1543, _xlfn.AGGREGATE(15,6,(ROW(Datensatz!C$2:C$1543)-1)/(ISTEXT(INDEX(Datensatz!C$2:AAB$1543,,MATCH("J1", Datensatz!C$1:AAB$1,0)))), ROW('Open Text Field Dienstreisen'!A1108)), MATCH("J1", Datensatz!C$1:AAB$1,0)), "")</f>
        <v/>
      </c>
    </row>
    <row r="1111" spans="1:1" x14ac:dyDescent="0.25">
      <c r="A1111" t="str">
        <f>IFERROR(INDEX(Datensatz!C$2:AAB$1543, _xlfn.AGGREGATE(15,6,(ROW(Datensatz!C$2:C$1543)-1)/(ISTEXT(INDEX(Datensatz!C$2:AAB$1543,,MATCH("J1", Datensatz!C$1:AAB$1,0)))), ROW('Open Text Field Dienstreisen'!A1109)), MATCH("J1", Datensatz!C$1:AAB$1,0)), "")</f>
        <v/>
      </c>
    </row>
    <row r="1112" spans="1:1" x14ac:dyDescent="0.25">
      <c r="A1112" t="str">
        <f>IFERROR(INDEX(Datensatz!C$2:AAB$1543, _xlfn.AGGREGATE(15,6,(ROW(Datensatz!C$2:C$1543)-1)/(ISTEXT(INDEX(Datensatz!C$2:AAB$1543,,MATCH("J1", Datensatz!C$1:AAB$1,0)))), ROW('Open Text Field Dienstreisen'!A1110)), MATCH("J1", Datensatz!C$1:AAB$1,0)), "")</f>
        <v/>
      </c>
    </row>
    <row r="1113" spans="1:1" x14ac:dyDescent="0.25">
      <c r="A1113" t="str">
        <f>IFERROR(INDEX(Datensatz!C$2:AAB$1543, _xlfn.AGGREGATE(15,6,(ROW(Datensatz!C$2:C$1543)-1)/(ISTEXT(INDEX(Datensatz!C$2:AAB$1543,,MATCH("J1", Datensatz!C$1:AAB$1,0)))), ROW('Open Text Field Dienstreisen'!A1111)), MATCH("J1", Datensatz!C$1:AAB$1,0)), "")</f>
        <v/>
      </c>
    </row>
    <row r="1114" spans="1:1" x14ac:dyDescent="0.25">
      <c r="A1114" t="str">
        <f>IFERROR(INDEX(Datensatz!C$2:AAB$1543, _xlfn.AGGREGATE(15,6,(ROW(Datensatz!C$2:C$1543)-1)/(ISTEXT(INDEX(Datensatz!C$2:AAB$1543,,MATCH("J1", Datensatz!C$1:AAB$1,0)))), ROW('Open Text Field Dienstreisen'!A1112)), MATCH("J1", Datensatz!C$1:AAB$1,0)), "")</f>
        <v/>
      </c>
    </row>
    <row r="1115" spans="1:1" x14ac:dyDescent="0.25">
      <c r="A1115" t="str">
        <f>IFERROR(INDEX(Datensatz!C$2:AAB$1543, _xlfn.AGGREGATE(15,6,(ROW(Datensatz!C$2:C$1543)-1)/(ISTEXT(INDEX(Datensatz!C$2:AAB$1543,,MATCH("J1", Datensatz!C$1:AAB$1,0)))), ROW('Open Text Field Dienstreisen'!A1113)), MATCH("J1", Datensatz!C$1:AAB$1,0)), "")</f>
        <v/>
      </c>
    </row>
    <row r="1116" spans="1:1" x14ac:dyDescent="0.25">
      <c r="A1116" t="str">
        <f>IFERROR(INDEX(Datensatz!C$2:AAB$1543, _xlfn.AGGREGATE(15,6,(ROW(Datensatz!C$2:C$1543)-1)/(ISTEXT(INDEX(Datensatz!C$2:AAB$1543,,MATCH("J1", Datensatz!C$1:AAB$1,0)))), ROW('Open Text Field Dienstreisen'!A1114)), MATCH("J1", Datensatz!C$1:AAB$1,0)), "")</f>
        <v/>
      </c>
    </row>
    <row r="1117" spans="1:1" x14ac:dyDescent="0.25">
      <c r="A1117" t="str">
        <f>IFERROR(INDEX(Datensatz!C$2:AAB$1543, _xlfn.AGGREGATE(15,6,(ROW(Datensatz!C$2:C$1543)-1)/(ISTEXT(INDEX(Datensatz!C$2:AAB$1543,,MATCH("J1", Datensatz!C$1:AAB$1,0)))), ROW('Open Text Field Dienstreisen'!A1115)), MATCH("J1", Datensatz!C$1:AAB$1,0)), "")</f>
        <v/>
      </c>
    </row>
    <row r="1118" spans="1:1" x14ac:dyDescent="0.25">
      <c r="A1118" t="str">
        <f>IFERROR(INDEX(Datensatz!C$2:AAB$1543, _xlfn.AGGREGATE(15,6,(ROW(Datensatz!C$2:C$1543)-1)/(ISTEXT(INDEX(Datensatz!C$2:AAB$1543,,MATCH("J1", Datensatz!C$1:AAB$1,0)))), ROW('Open Text Field Dienstreisen'!A1116)), MATCH("J1", Datensatz!C$1:AAB$1,0)), "")</f>
        <v/>
      </c>
    </row>
    <row r="1119" spans="1:1" x14ac:dyDescent="0.25">
      <c r="A1119" t="str">
        <f>IFERROR(INDEX(Datensatz!C$2:AAB$1543, _xlfn.AGGREGATE(15,6,(ROW(Datensatz!C$2:C$1543)-1)/(ISTEXT(INDEX(Datensatz!C$2:AAB$1543,,MATCH("J1", Datensatz!C$1:AAB$1,0)))), ROW('Open Text Field Dienstreisen'!A1117)), MATCH("J1", Datensatz!C$1:AAB$1,0)), "")</f>
        <v/>
      </c>
    </row>
    <row r="1120" spans="1:1" x14ac:dyDescent="0.25">
      <c r="A1120" t="str">
        <f>IFERROR(INDEX(Datensatz!C$2:AAB$1543, _xlfn.AGGREGATE(15,6,(ROW(Datensatz!C$2:C$1543)-1)/(ISTEXT(INDEX(Datensatz!C$2:AAB$1543,,MATCH("J1", Datensatz!C$1:AAB$1,0)))), ROW('Open Text Field Dienstreisen'!A1118)), MATCH("J1", Datensatz!C$1:AAB$1,0)), "")</f>
        <v/>
      </c>
    </row>
    <row r="1121" spans="1:1" x14ac:dyDescent="0.25">
      <c r="A1121" t="str">
        <f>IFERROR(INDEX(Datensatz!C$2:AAB$1543, _xlfn.AGGREGATE(15,6,(ROW(Datensatz!C$2:C$1543)-1)/(ISTEXT(INDEX(Datensatz!C$2:AAB$1543,,MATCH("J1", Datensatz!C$1:AAB$1,0)))), ROW('Open Text Field Dienstreisen'!A1119)), MATCH("J1", Datensatz!C$1:AAB$1,0)), "")</f>
        <v/>
      </c>
    </row>
    <row r="1122" spans="1:1" x14ac:dyDescent="0.25">
      <c r="A1122" t="str">
        <f>IFERROR(INDEX(Datensatz!C$2:AAB$1543, _xlfn.AGGREGATE(15,6,(ROW(Datensatz!C$2:C$1543)-1)/(ISTEXT(INDEX(Datensatz!C$2:AAB$1543,,MATCH("J1", Datensatz!C$1:AAB$1,0)))), ROW('Open Text Field Dienstreisen'!A1120)), MATCH("J1", Datensatz!C$1:AAB$1,0)), "")</f>
        <v/>
      </c>
    </row>
    <row r="1123" spans="1:1" x14ac:dyDescent="0.25">
      <c r="A1123" t="str">
        <f>IFERROR(INDEX(Datensatz!C$2:AAB$1543, _xlfn.AGGREGATE(15,6,(ROW(Datensatz!C$2:C$1543)-1)/(ISTEXT(INDEX(Datensatz!C$2:AAB$1543,,MATCH("J1", Datensatz!C$1:AAB$1,0)))), ROW('Open Text Field Dienstreisen'!A1121)), MATCH("J1", Datensatz!C$1:AAB$1,0)), "")</f>
        <v/>
      </c>
    </row>
    <row r="1124" spans="1:1" x14ac:dyDescent="0.25">
      <c r="A1124" t="str">
        <f>IFERROR(INDEX(Datensatz!C$2:AAB$1543, _xlfn.AGGREGATE(15,6,(ROW(Datensatz!C$2:C$1543)-1)/(ISTEXT(INDEX(Datensatz!C$2:AAB$1543,,MATCH("J1", Datensatz!C$1:AAB$1,0)))), ROW('Open Text Field Dienstreisen'!A1122)), MATCH("J1", Datensatz!C$1:AAB$1,0)), "")</f>
        <v/>
      </c>
    </row>
    <row r="1125" spans="1:1" x14ac:dyDescent="0.25">
      <c r="A1125" t="str">
        <f>IFERROR(INDEX(Datensatz!C$2:AAB$1543, _xlfn.AGGREGATE(15,6,(ROW(Datensatz!C$2:C$1543)-1)/(ISTEXT(INDEX(Datensatz!C$2:AAB$1543,,MATCH("J1", Datensatz!C$1:AAB$1,0)))), ROW('Open Text Field Dienstreisen'!A1123)), MATCH("J1", Datensatz!C$1:AAB$1,0)), "")</f>
        <v/>
      </c>
    </row>
    <row r="1126" spans="1:1" x14ac:dyDescent="0.25">
      <c r="A1126" t="str">
        <f>IFERROR(INDEX(Datensatz!C$2:AAB$1543, _xlfn.AGGREGATE(15,6,(ROW(Datensatz!C$2:C$1543)-1)/(ISTEXT(INDEX(Datensatz!C$2:AAB$1543,,MATCH("J1", Datensatz!C$1:AAB$1,0)))), ROW('Open Text Field Dienstreisen'!A1124)), MATCH("J1", Datensatz!C$1:AAB$1,0)), "")</f>
        <v/>
      </c>
    </row>
    <row r="1127" spans="1:1" x14ac:dyDescent="0.25">
      <c r="A1127" t="str">
        <f>IFERROR(INDEX(Datensatz!C$2:AAB$1543, _xlfn.AGGREGATE(15,6,(ROW(Datensatz!C$2:C$1543)-1)/(ISTEXT(INDEX(Datensatz!C$2:AAB$1543,,MATCH("J1", Datensatz!C$1:AAB$1,0)))), ROW('Open Text Field Dienstreisen'!A1125)), MATCH("J1", Datensatz!C$1:AAB$1,0)), "")</f>
        <v/>
      </c>
    </row>
    <row r="1128" spans="1:1" x14ac:dyDescent="0.25">
      <c r="A1128" t="str">
        <f>IFERROR(INDEX(Datensatz!C$2:AAB$1543, _xlfn.AGGREGATE(15,6,(ROW(Datensatz!C$2:C$1543)-1)/(ISTEXT(INDEX(Datensatz!C$2:AAB$1543,,MATCH("J1", Datensatz!C$1:AAB$1,0)))), ROW('Open Text Field Dienstreisen'!A1126)), MATCH("J1", Datensatz!C$1:AAB$1,0)), "")</f>
        <v/>
      </c>
    </row>
    <row r="1129" spans="1:1" x14ac:dyDescent="0.25">
      <c r="A1129" t="str">
        <f>IFERROR(INDEX(Datensatz!C$2:AAB$1543, _xlfn.AGGREGATE(15,6,(ROW(Datensatz!C$2:C$1543)-1)/(ISTEXT(INDEX(Datensatz!C$2:AAB$1543,,MATCH("J1", Datensatz!C$1:AAB$1,0)))), ROW('Open Text Field Dienstreisen'!A1127)), MATCH("J1", Datensatz!C$1:AAB$1,0)), "")</f>
        <v/>
      </c>
    </row>
    <row r="1130" spans="1:1" x14ac:dyDescent="0.25">
      <c r="A1130" t="str">
        <f>IFERROR(INDEX(Datensatz!C$2:AAB$1543, _xlfn.AGGREGATE(15,6,(ROW(Datensatz!C$2:C$1543)-1)/(ISTEXT(INDEX(Datensatz!C$2:AAB$1543,,MATCH("J1", Datensatz!C$1:AAB$1,0)))), ROW('Open Text Field Dienstreisen'!A1128)), MATCH("J1", Datensatz!C$1:AAB$1,0)), "")</f>
        <v/>
      </c>
    </row>
    <row r="1131" spans="1:1" x14ac:dyDescent="0.25">
      <c r="A1131" t="str">
        <f>IFERROR(INDEX(Datensatz!C$2:AAB$1543, _xlfn.AGGREGATE(15,6,(ROW(Datensatz!C$2:C$1543)-1)/(ISTEXT(INDEX(Datensatz!C$2:AAB$1543,,MATCH("J1", Datensatz!C$1:AAB$1,0)))), ROW('Open Text Field Dienstreisen'!A1129)), MATCH("J1", Datensatz!C$1:AAB$1,0)), "")</f>
        <v/>
      </c>
    </row>
    <row r="1132" spans="1:1" x14ac:dyDescent="0.25">
      <c r="A1132" t="str">
        <f>IFERROR(INDEX(Datensatz!C$2:AAB$1543, _xlfn.AGGREGATE(15,6,(ROW(Datensatz!C$2:C$1543)-1)/(ISTEXT(INDEX(Datensatz!C$2:AAB$1543,,MATCH("J1", Datensatz!C$1:AAB$1,0)))), ROW('Open Text Field Dienstreisen'!A1130)), MATCH("J1", Datensatz!C$1:AAB$1,0)), "")</f>
        <v/>
      </c>
    </row>
    <row r="1133" spans="1:1" x14ac:dyDescent="0.25">
      <c r="A1133" t="str">
        <f>IFERROR(INDEX(Datensatz!C$2:AAB$1543, _xlfn.AGGREGATE(15,6,(ROW(Datensatz!C$2:C$1543)-1)/(ISTEXT(INDEX(Datensatz!C$2:AAB$1543,,MATCH("J1", Datensatz!C$1:AAB$1,0)))), ROW('Open Text Field Dienstreisen'!A1131)), MATCH("J1", Datensatz!C$1:AAB$1,0)), "")</f>
        <v/>
      </c>
    </row>
    <row r="1134" spans="1:1" x14ac:dyDescent="0.25">
      <c r="A1134" t="str">
        <f>IFERROR(INDEX(Datensatz!C$2:AAB$1543, _xlfn.AGGREGATE(15,6,(ROW(Datensatz!C$2:C$1543)-1)/(ISTEXT(INDEX(Datensatz!C$2:AAB$1543,,MATCH("J1", Datensatz!C$1:AAB$1,0)))), ROW('Open Text Field Dienstreisen'!A1132)), MATCH("J1", Datensatz!C$1:AAB$1,0)), "")</f>
        <v/>
      </c>
    </row>
    <row r="1135" spans="1:1" x14ac:dyDescent="0.25">
      <c r="A1135" t="str">
        <f>IFERROR(INDEX(Datensatz!C$2:AAB$1543, _xlfn.AGGREGATE(15,6,(ROW(Datensatz!C$2:C$1543)-1)/(ISTEXT(INDEX(Datensatz!C$2:AAB$1543,,MATCH("J1", Datensatz!C$1:AAB$1,0)))), ROW('Open Text Field Dienstreisen'!A1133)), MATCH("J1", Datensatz!C$1:AAB$1,0)), "")</f>
        <v/>
      </c>
    </row>
    <row r="1136" spans="1:1" x14ac:dyDescent="0.25">
      <c r="A1136" t="str">
        <f>IFERROR(INDEX(Datensatz!C$2:AAB$1543, _xlfn.AGGREGATE(15,6,(ROW(Datensatz!C$2:C$1543)-1)/(ISTEXT(INDEX(Datensatz!C$2:AAB$1543,,MATCH("J1", Datensatz!C$1:AAB$1,0)))), ROW('Open Text Field Dienstreisen'!A1134)), MATCH("J1", Datensatz!C$1:AAB$1,0)), "")</f>
        <v/>
      </c>
    </row>
    <row r="1137" spans="1:1" x14ac:dyDescent="0.25">
      <c r="A1137" t="str">
        <f>IFERROR(INDEX(Datensatz!C$2:AAB$1543, _xlfn.AGGREGATE(15,6,(ROW(Datensatz!C$2:C$1543)-1)/(ISTEXT(INDEX(Datensatz!C$2:AAB$1543,,MATCH("J1", Datensatz!C$1:AAB$1,0)))), ROW('Open Text Field Dienstreisen'!A1135)), MATCH("J1", Datensatz!C$1:AAB$1,0)), "")</f>
        <v/>
      </c>
    </row>
    <row r="1138" spans="1:1" x14ac:dyDescent="0.25">
      <c r="A1138" t="str">
        <f>IFERROR(INDEX(Datensatz!C$2:AAB$1543, _xlfn.AGGREGATE(15,6,(ROW(Datensatz!C$2:C$1543)-1)/(ISTEXT(INDEX(Datensatz!C$2:AAB$1543,,MATCH("J1", Datensatz!C$1:AAB$1,0)))), ROW('Open Text Field Dienstreisen'!A1136)), MATCH("J1", Datensatz!C$1:AAB$1,0)), "")</f>
        <v/>
      </c>
    </row>
    <row r="1139" spans="1:1" x14ac:dyDescent="0.25">
      <c r="A1139" t="str">
        <f>IFERROR(INDEX(Datensatz!C$2:AAB$1543, _xlfn.AGGREGATE(15,6,(ROW(Datensatz!C$2:C$1543)-1)/(ISTEXT(INDEX(Datensatz!C$2:AAB$1543,,MATCH("J1", Datensatz!C$1:AAB$1,0)))), ROW('Open Text Field Dienstreisen'!A1137)), MATCH("J1", Datensatz!C$1:AAB$1,0)), "")</f>
        <v/>
      </c>
    </row>
    <row r="1140" spans="1:1" x14ac:dyDescent="0.25">
      <c r="A1140" t="str">
        <f>IFERROR(INDEX(Datensatz!C$2:AAB$1543, _xlfn.AGGREGATE(15,6,(ROW(Datensatz!C$2:C$1543)-1)/(ISTEXT(INDEX(Datensatz!C$2:AAB$1543,,MATCH("J1", Datensatz!C$1:AAB$1,0)))), ROW('Open Text Field Dienstreisen'!A1138)), MATCH("J1", Datensatz!C$1:AAB$1,0)), "")</f>
        <v/>
      </c>
    </row>
    <row r="1141" spans="1:1" x14ac:dyDescent="0.25">
      <c r="A1141" t="str">
        <f>IFERROR(INDEX(Datensatz!C$2:AAB$1543, _xlfn.AGGREGATE(15,6,(ROW(Datensatz!C$2:C$1543)-1)/(ISTEXT(INDEX(Datensatz!C$2:AAB$1543,,MATCH("J1", Datensatz!C$1:AAB$1,0)))), ROW('Open Text Field Dienstreisen'!A1139)), MATCH("J1", Datensatz!C$1:AAB$1,0)), "")</f>
        <v/>
      </c>
    </row>
    <row r="1142" spans="1:1" x14ac:dyDescent="0.25">
      <c r="A1142" t="str">
        <f>IFERROR(INDEX(Datensatz!C$2:AAB$1543, _xlfn.AGGREGATE(15,6,(ROW(Datensatz!C$2:C$1543)-1)/(ISTEXT(INDEX(Datensatz!C$2:AAB$1543,,MATCH("J1", Datensatz!C$1:AAB$1,0)))), ROW('Open Text Field Dienstreisen'!A1140)), MATCH("J1", Datensatz!C$1:AAB$1,0)), "")</f>
        <v/>
      </c>
    </row>
    <row r="1143" spans="1:1" x14ac:dyDescent="0.25">
      <c r="A1143" t="str">
        <f>IFERROR(INDEX(Datensatz!C$2:AAB$1543, _xlfn.AGGREGATE(15,6,(ROW(Datensatz!C$2:C$1543)-1)/(ISTEXT(INDEX(Datensatz!C$2:AAB$1543,,MATCH("J1", Datensatz!C$1:AAB$1,0)))), ROW('Open Text Field Dienstreisen'!A1141)), MATCH("J1", Datensatz!C$1:AAB$1,0)), "")</f>
        <v/>
      </c>
    </row>
    <row r="1144" spans="1:1" x14ac:dyDescent="0.25">
      <c r="A1144" t="str">
        <f>IFERROR(INDEX(Datensatz!C$2:AAB$1543, _xlfn.AGGREGATE(15,6,(ROW(Datensatz!C$2:C$1543)-1)/(ISTEXT(INDEX(Datensatz!C$2:AAB$1543,,MATCH("J1", Datensatz!C$1:AAB$1,0)))), ROW('Open Text Field Dienstreisen'!A1142)), MATCH("J1", Datensatz!C$1:AAB$1,0)), "")</f>
        <v/>
      </c>
    </row>
    <row r="1145" spans="1:1" x14ac:dyDescent="0.25">
      <c r="A1145" t="str">
        <f>IFERROR(INDEX(Datensatz!C$2:AAB$1543, _xlfn.AGGREGATE(15,6,(ROW(Datensatz!C$2:C$1543)-1)/(ISTEXT(INDEX(Datensatz!C$2:AAB$1543,,MATCH("J1", Datensatz!C$1:AAB$1,0)))), ROW('Open Text Field Dienstreisen'!A1143)), MATCH("J1", Datensatz!C$1:AAB$1,0)), "")</f>
        <v/>
      </c>
    </row>
    <row r="1146" spans="1:1" x14ac:dyDescent="0.25">
      <c r="A1146" t="str">
        <f>IFERROR(INDEX(Datensatz!C$2:AAB$1543, _xlfn.AGGREGATE(15,6,(ROW(Datensatz!C$2:C$1543)-1)/(ISTEXT(INDEX(Datensatz!C$2:AAB$1543,,MATCH("J1", Datensatz!C$1:AAB$1,0)))), ROW('Open Text Field Dienstreisen'!A1144)), MATCH("J1", Datensatz!C$1:AAB$1,0)), "")</f>
        <v/>
      </c>
    </row>
    <row r="1147" spans="1:1" x14ac:dyDescent="0.25">
      <c r="A1147" t="str">
        <f>IFERROR(INDEX(Datensatz!C$2:AAB$1543, _xlfn.AGGREGATE(15,6,(ROW(Datensatz!C$2:C$1543)-1)/(ISTEXT(INDEX(Datensatz!C$2:AAB$1543,,MATCH("J1", Datensatz!C$1:AAB$1,0)))), ROW('Open Text Field Dienstreisen'!A1145)), MATCH("J1", Datensatz!C$1:AAB$1,0)), "")</f>
        <v/>
      </c>
    </row>
    <row r="1148" spans="1:1" x14ac:dyDescent="0.25">
      <c r="A1148" t="str">
        <f>IFERROR(INDEX(Datensatz!C$2:AAB$1543, _xlfn.AGGREGATE(15,6,(ROW(Datensatz!C$2:C$1543)-1)/(ISTEXT(INDEX(Datensatz!C$2:AAB$1543,,MATCH("J1", Datensatz!C$1:AAB$1,0)))), ROW('Open Text Field Dienstreisen'!A1146)), MATCH("J1", Datensatz!C$1:AAB$1,0)), "")</f>
        <v/>
      </c>
    </row>
    <row r="1149" spans="1:1" x14ac:dyDescent="0.25">
      <c r="A1149" t="str">
        <f>IFERROR(INDEX(Datensatz!C$2:AAB$1543, _xlfn.AGGREGATE(15,6,(ROW(Datensatz!C$2:C$1543)-1)/(ISTEXT(INDEX(Datensatz!C$2:AAB$1543,,MATCH("J1", Datensatz!C$1:AAB$1,0)))), ROW('Open Text Field Dienstreisen'!A1147)), MATCH("J1", Datensatz!C$1:AAB$1,0)), "")</f>
        <v/>
      </c>
    </row>
    <row r="1150" spans="1:1" x14ac:dyDescent="0.25">
      <c r="A1150" t="str">
        <f>IFERROR(INDEX(Datensatz!C$2:AAB$1543, _xlfn.AGGREGATE(15,6,(ROW(Datensatz!C$2:C$1543)-1)/(ISTEXT(INDEX(Datensatz!C$2:AAB$1543,,MATCH("J1", Datensatz!C$1:AAB$1,0)))), ROW('Open Text Field Dienstreisen'!A1148)), MATCH("J1", Datensatz!C$1:AAB$1,0)), "")</f>
        <v/>
      </c>
    </row>
    <row r="1151" spans="1:1" x14ac:dyDescent="0.25">
      <c r="A1151" t="str">
        <f>IFERROR(INDEX(Datensatz!C$2:AAB$1543, _xlfn.AGGREGATE(15,6,(ROW(Datensatz!C$2:C$1543)-1)/(ISTEXT(INDEX(Datensatz!C$2:AAB$1543,,MATCH("J1", Datensatz!C$1:AAB$1,0)))), ROW('Open Text Field Dienstreisen'!A1149)), MATCH("J1", Datensatz!C$1:AAB$1,0)), "")</f>
        <v/>
      </c>
    </row>
    <row r="1152" spans="1:1" x14ac:dyDescent="0.25">
      <c r="A1152" t="str">
        <f>IFERROR(INDEX(Datensatz!C$2:AAB$1543, _xlfn.AGGREGATE(15,6,(ROW(Datensatz!C$2:C$1543)-1)/(ISTEXT(INDEX(Datensatz!C$2:AAB$1543,,MATCH("J1", Datensatz!C$1:AAB$1,0)))), ROW('Open Text Field Dienstreisen'!A1150)), MATCH("J1", Datensatz!C$1:AAB$1,0)), "")</f>
        <v/>
      </c>
    </row>
    <row r="1153" spans="1:1" x14ac:dyDescent="0.25">
      <c r="A1153" t="str">
        <f>IFERROR(INDEX(Datensatz!C$2:AAB$1543, _xlfn.AGGREGATE(15,6,(ROW(Datensatz!C$2:C$1543)-1)/(ISTEXT(INDEX(Datensatz!C$2:AAB$1543,,MATCH("J1", Datensatz!C$1:AAB$1,0)))), ROW('Open Text Field Dienstreisen'!A1151)), MATCH("J1", Datensatz!C$1:AAB$1,0)), "")</f>
        <v/>
      </c>
    </row>
    <row r="1154" spans="1:1" x14ac:dyDescent="0.25">
      <c r="A1154" t="str">
        <f>IFERROR(INDEX(Datensatz!C$2:AAB$1543, _xlfn.AGGREGATE(15,6,(ROW(Datensatz!C$2:C$1543)-1)/(ISTEXT(INDEX(Datensatz!C$2:AAB$1543,,MATCH("J1", Datensatz!C$1:AAB$1,0)))), ROW('Open Text Field Dienstreisen'!A1152)), MATCH("J1", Datensatz!C$1:AAB$1,0)), "")</f>
        <v/>
      </c>
    </row>
    <row r="1155" spans="1:1" x14ac:dyDescent="0.25">
      <c r="A1155" t="str">
        <f>IFERROR(INDEX(Datensatz!C$2:AAB$1543, _xlfn.AGGREGATE(15,6,(ROW(Datensatz!C$2:C$1543)-1)/(ISTEXT(INDEX(Datensatz!C$2:AAB$1543,,MATCH("J1", Datensatz!C$1:AAB$1,0)))), ROW('Open Text Field Dienstreisen'!A1153)), MATCH("J1", Datensatz!C$1:AAB$1,0)), "")</f>
        <v/>
      </c>
    </row>
    <row r="1156" spans="1:1" x14ac:dyDescent="0.25">
      <c r="A1156" t="str">
        <f>IFERROR(INDEX(Datensatz!C$2:AAB$1543, _xlfn.AGGREGATE(15,6,(ROW(Datensatz!C$2:C$1543)-1)/(ISTEXT(INDEX(Datensatz!C$2:AAB$1543,,MATCH("J1", Datensatz!C$1:AAB$1,0)))), ROW('Open Text Field Dienstreisen'!A1154)), MATCH("J1", Datensatz!C$1:AAB$1,0)), "")</f>
        <v/>
      </c>
    </row>
    <row r="1157" spans="1:1" x14ac:dyDescent="0.25">
      <c r="A1157" t="str">
        <f>IFERROR(INDEX(Datensatz!C$2:AAB$1543, _xlfn.AGGREGATE(15,6,(ROW(Datensatz!C$2:C$1543)-1)/(ISTEXT(INDEX(Datensatz!C$2:AAB$1543,,MATCH("J1", Datensatz!C$1:AAB$1,0)))), ROW('Open Text Field Dienstreisen'!A1155)), MATCH("J1", Datensatz!C$1:AAB$1,0)), "")</f>
        <v/>
      </c>
    </row>
    <row r="1158" spans="1:1" x14ac:dyDescent="0.25">
      <c r="A1158" t="str">
        <f>IFERROR(INDEX(Datensatz!C$2:AAB$1543, _xlfn.AGGREGATE(15,6,(ROW(Datensatz!C$2:C$1543)-1)/(ISTEXT(INDEX(Datensatz!C$2:AAB$1543,,MATCH("J1", Datensatz!C$1:AAB$1,0)))), ROW('Open Text Field Dienstreisen'!A1156)), MATCH("J1", Datensatz!C$1:AAB$1,0)), "")</f>
        <v/>
      </c>
    </row>
    <row r="1159" spans="1:1" x14ac:dyDescent="0.25">
      <c r="A1159" t="str">
        <f>IFERROR(INDEX(Datensatz!C$2:AAB$1543, _xlfn.AGGREGATE(15,6,(ROW(Datensatz!C$2:C$1543)-1)/(ISTEXT(INDEX(Datensatz!C$2:AAB$1543,,MATCH("J1", Datensatz!C$1:AAB$1,0)))), ROW('Open Text Field Dienstreisen'!A1157)), MATCH("J1", Datensatz!C$1:AAB$1,0)), "")</f>
        <v/>
      </c>
    </row>
    <row r="1160" spans="1:1" x14ac:dyDescent="0.25">
      <c r="A1160" t="str">
        <f>IFERROR(INDEX(Datensatz!C$2:AAB$1543, _xlfn.AGGREGATE(15,6,(ROW(Datensatz!C$2:C$1543)-1)/(ISTEXT(INDEX(Datensatz!C$2:AAB$1543,,MATCH("J1", Datensatz!C$1:AAB$1,0)))), ROW('Open Text Field Dienstreisen'!A1158)), MATCH("J1", Datensatz!C$1:AAB$1,0)), "")</f>
        <v/>
      </c>
    </row>
    <row r="1161" spans="1:1" x14ac:dyDescent="0.25">
      <c r="A1161" t="str">
        <f>IFERROR(INDEX(Datensatz!C$2:AAB$1543, _xlfn.AGGREGATE(15,6,(ROW(Datensatz!C$2:C$1543)-1)/(ISTEXT(INDEX(Datensatz!C$2:AAB$1543,,MATCH("J1", Datensatz!C$1:AAB$1,0)))), ROW('Open Text Field Dienstreisen'!A1159)), MATCH("J1", Datensatz!C$1:AAB$1,0)), "")</f>
        <v/>
      </c>
    </row>
    <row r="1162" spans="1:1" x14ac:dyDescent="0.25">
      <c r="A1162" t="str">
        <f>IFERROR(INDEX(Datensatz!C$2:AAB$1543, _xlfn.AGGREGATE(15,6,(ROW(Datensatz!C$2:C$1543)-1)/(ISTEXT(INDEX(Datensatz!C$2:AAB$1543,,MATCH("J1", Datensatz!C$1:AAB$1,0)))), ROW('Open Text Field Dienstreisen'!A1160)), MATCH("J1", Datensatz!C$1:AAB$1,0)), "")</f>
        <v/>
      </c>
    </row>
    <row r="1163" spans="1:1" x14ac:dyDescent="0.25">
      <c r="A1163" t="str">
        <f>IFERROR(INDEX(Datensatz!C$2:AAB$1543, _xlfn.AGGREGATE(15,6,(ROW(Datensatz!C$2:C$1543)-1)/(ISTEXT(INDEX(Datensatz!C$2:AAB$1543,,MATCH("J1", Datensatz!C$1:AAB$1,0)))), ROW('Open Text Field Dienstreisen'!A1161)), MATCH("J1", Datensatz!C$1:AAB$1,0)), "")</f>
        <v/>
      </c>
    </row>
    <row r="1164" spans="1:1" x14ac:dyDescent="0.25">
      <c r="A1164" t="str">
        <f>IFERROR(INDEX(Datensatz!C$2:AAB$1543, _xlfn.AGGREGATE(15,6,(ROW(Datensatz!C$2:C$1543)-1)/(ISTEXT(INDEX(Datensatz!C$2:AAB$1543,,MATCH("J1", Datensatz!C$1:AAB$1,0)))), ROW('Open Text Field Dienstreisen'!A1162)), MATCH("J1", Datensatz!C$1:AAB$1,0)), "")</f>
        <v/>
      </c>
    </row>
    <row r="1165" spans="1:1" x14ac:dyDescent="0.25">
      <c r="A1165" t="str">
        <f>IFERROR(INDEX(Datensatz!C$2:AAB$1543, _xlfn.AGGREGATE(15,6,(ROW(Datensatz!C$2:C$1543)-1)/(ISTEXT(INDEX(Datensatz!C$2:AAB$1543,,MATCH("J1", Datensatz!C$1:AAB$1,0)))), ROW('Open Text Field Dienstreisen'!A1163)), MATCH("J1", Datensatz!C$1:AAB$1,0)), "")</f>
        <v/>
      </c>
    </row>
    <row r="1166" spans="1:1" x14ac:dyDescent="0.25">
      <c r="A1166" t="str">
        <f>IFERROR(INDEX(Datensatz!C$2:AAB$1543, _xlfn.AGGREGATE(15,6,(ROW(Datensatz!C$2:C$1543)-1)/(ISTEXT(INDEX(Datensatz!C$2:AAB$1543,,MATCH("J1", Datensatz!C$1:AAB$1,0)))), ROW('Open Text Field Dienstreisen'!A1164)), MATCH("J1", Datensatz!C$1:AAB$1,0)), "")</f>
        <v/>
      </c>
    </row>
    <row r="1167" spans="1:1" x14ac:dyDescent="0.25">
      <c r="A1167" t="str">
        <f>IFERROR(INDEX(Datensatz!C$2:AAB$1543, _xlfn.AGGREGATE(15,6,(ROW(Datensatz!C$2:C$1543)-1)/(ISTEXT(INDEX(Datensatz!C$2:AAB$1543,,MATCH("J1", Datensatz!C$1:AAB$1,0)))), ROW('Open Text Field Dienstreisen'!A1165)), MATCH("J1", Datensatz!C$1:AAB$1,0)), "")</f>
        <v/>
      </c>
    </row>
    <row r="1168" spans="1:1" x14ac:dyDescent="0.25">
      <c r="A1168" t="str">
        <f>IFERROR(INDEX(Datensatz!C$2:AAB$1543, _xlfn.AGGREGATE(15,6,(ROW(Datensatz!C$2:C$1543)-1)/(ISTEXT(INDEX(Datensatz!C$2:AAB$1543,,MATCH("J1", Datensatz!C$1:AAB$1,0)))), ROW('Open Text Field Dienstreisen'!A1166)), MATCH("J1", Datensatz!C$1:AAB$1,0)), "")</f>
        <v/>
      </c>
    </row>
    <row r="1169" spans="1:1" x14ac:dyDescent="0.25">
      <c r="A1169" t="str">
        <f>IFERROR(INDEX(Datensatz!C$2:AAB$1543, _xlfn.AGGREGATE(15,6,(ROW(Datensatz!C$2:C$1543)-1)/(ISTEXT(INDEX(Datensatz!C$2:AAB$1543,,MATCH("J1", Datensatz!C$1:AAB$1,0)))), ROW('Open Text Field Dienstreisen'!A1167)), MATCH("J1", Datensatz!C$1:AAB$1,0)), "")</f>
        <v/>
      </c>
    </row>
    <row r="1170" spans="1:1" x14ac:dyDescent="0.25">
      <c r="A1170" t="str">
        <f>IFERROR(INDEX(Datensatz!C$2:AAB$1543, _xlfn.AGGREGATE(15,6,(ROW(Datensatz!C$2:C$1543)-1)/(ISTEXT(INDEX(Datensatz!C$2:AAB$1543,,MATCH("J1", Datensatz!C$1:AAB$1,0)))), ROW('Open Text Field Dienstreisen'!A1168)), MATCH("J1", Datensatz!C$1:AAB$1,0)), "")</f>
        <v/>
      </c>
    </row>
    <row r="1171" spans="1:1" x14ac:dyDescent="0.25">
      <c r="A1171" t="str">
        <f>IFERROR(INDEX(Datensatz!C$2:AAB$1543, _xlfn.AGGREGATE(15,6,(ROW(Datensatz!C$2:C$1543)-1)/(ISTEXT(INDEX(Datensatz!C$2:AAB$1543,,MATCH("J1", Datensatz!C$1:AAB$1,0)))), ROW('Open Text Field Dienstreisen'!A1169)), MATCH("J1", Datensatz!C$1:AAB$1,0)), "")</f>
        <v/>
      </c>
    </row>
    <row r="1172" spans="1:1" x14ac:dyDescent="0.25">
      <c r="A1172" t="str">
        <f>IFERROR(INDEX(Datensatz!C$2:AAB$1543, _xlfn.AGGREGATE(15,6,(ROW(Datensatz!C$2:C$1543)-1)/(ISTEXT(INDEX(Datensatz!C$2:AAB$1543,,MATCH("J1", Datensatz!C$1:AAB$1,0)))), ROW('Open Text Field Dienstreisen'!A1170)), MATCH("J1", Datensatz!C$1:AAB$1,0)), "")</f>
        <v/>
      </c>
    </row>
    <row r="1173" spans="1:1" x14ac:dyDescent="0.25">
      <c r="A1173" t="str">
        <f>IFERROR(INDEX(Datensatz!C$2:AAB$1543, _xlfn.AGGREGATE(15,6,(ROW(Datensatz!C$2:C$1543)-1)/(ISTEXT(INDEX(Datensatz!C$2:AAB$1543,,MATCH("J1", Datensatz!C$1:AAB$1,0)))), ROW('Open Text Field Dienstreisen'!A1171)), MATCH("J1", Datensatz!C$1:AAB$1,0)), "")</f>
        <v/>
      </c>
    </row>
    <row r="1174" spans="1:1" x14ac:dyDescent="0.25">
      <c r="A1174" t="str">
        <f>IFERROR(INDEX(Datensatz!C$2:AAB$1543, _xlfn.AGGREGATE(15,6,(ROW(Datensatz!C$2:C$1543)-1)/(ISTEXT(INDEX(Datensatz!C$2:AAB$1543,,MATCH("J1", Datensatz!C$1:AAB$1,0)))), ROW('Open Text Field Dienstreisen'!A1172)), MATCH("J1", Datensatz!C$1:AAB$1,0)), "")</f>
        <v/>
      </c>
    </row>
    <row r="1175" spans="1:1" x14ac:dyDescent="0.25">
      <c r="A1175" t="str">
        <f>IFERROR(INDEX(Datensatz!C$2:AAB$1543, _xlfn.AGGREGATE(15,6,(ROW(Datensatz!C$2:C$1543)-1)/(ISTEXT(INDEX(Datensatz!C$2:AAB$1543,,MATCH("J1", Datensatz!C$1:AAB$1,0)))), ROW('Open Text Field Dienstreisen'!A1173)), MATCH("J1", Datensatz!C$1:AAB$1,0)), "")</f>
        <v/>
      </c>
    </row>
    <row r="1176" spans="1:1" x14ac:dyDescent="0.25">
      <c r="A1176" t="str">
        <f>IFERROR(INDEX(Datensatz!C$2:AAB$1543, _xlfn.AGGREGATE(15,6,(ROW(Datensatz!C$2:C$1543)-1)/(ISTEXT(INDEX(Datensatz!C$2:AAB$1543,,MATCH("J1", Datensatz!C$1:AAB$1,0)))), ROW('Open Text Field Dienstreisen'!A1174)), MATCH("J1", Datensatz!C$1:AAB$1,0)), "")</f>
        <v/>
      </c>
    </row>
    <row r="1177" spans="1:1" x14ac:dyDescent="0.25">
      <c r="A1177" t="str">
        <f>IFERROR(INDEX(Datensatz!C$2:AAB$1543, _xlfn.AGGREGATE(15,6,(ROW(Datensatz!C$2:C$1543)-1)/(ISTEXT(INDEX(Datensatz!C$2:AAB$1543,,MATCH("J1", Datensatz!C$1:AAB$1,0)))), ROW('Open Text Field Dienstreisen'!A1175)), MATCH("J1", Datensatz!C$1:AAB$1,0)), "")</f>
        <v/>
      </c>
    </row>
    <row r="1178" spans="1:1" x14ac:dyDescent="0.25">
      <c r="A1178" t="str">
        <f>IFERROR(INDEX(Datensatz!C$2:AAB$1543, _xlfn.AGGREGATE(15,6,(ROW(Datensatz!C$2:C$1543)-1)/(ISTEXT(INDEX(Datensatz!C$2:AAB$1543,,MATCH("J1", Datensatz!C$1:AAB$1,0)))), ROW('Open Text Field Dienstreisen'!A1176)), MATCH("J1", Datensatz!C$1:AAB$1,0)), "")</f>
        <v/>
      </c>
    </row>
    <row r="1179" spans="1:1" x14ac:dyDescent="0.25">
      <c r="A1179" t="str">
        <f>IFERROR(INDEX(Datensatz!C$2:AAB$1543, _xlfn.AGGREGATE(15,6,(ROW(Datensatz!C$2:C$1543)-1)/(ISTEXT(INDEX(Datensatz!C$2:AAB$1543,,MATCH("J1", Datensatz!C$1:AAB$1,0)))), ROW('Open Text Field Dienstreisen'!A1177)), MATCH("J1", Datensatz!C$1:AAB$1,0)), "")</f>
        <v/>
      </c>
    </row>
    <row r="1180" spans="1:1" x14ac:dyDescent="0.25">
      <c r="A1180" t="str">
        <f>IFERROR(INDEX(Datensatz!C$2:AAB$1543, _xlfn.AGGREGATE(15,6,(ROW(Datensatz!C$2:C$1543)-1)/(ISTEXT(INDEX(Datensatz!C$2:AAB$1543,,MATCH("J1", Datensatz!C$1:AAB$1,0)))), ROW('Open Text Field Dienstreisen'!A1178)), MATCH("J1", Datensatz!C$1:AAB$1,0)), "")</f>
        <v/>
      </c>
    </row>
    <row r="1181" spans="1:1" x14ac:dyDescent="0.25">
      <c r="A1181" t="str">
        <f>IFERROR(INDEX(Datensatz!C$2:AAB$1543, _xlfn.AGGREGATE(15,6,(ROW(Datensatz!C$2:C$1543)-1)/(ISTEXT(INDEX(Datensatz!C$2:AAB$1543,,MATCH("J1", Datensatz!C$1:AAB$1,0)))), ROW('Open Text Field Dienstreisen'!A1179)), MATCH("J1", Datensatz!C$1:AAB$1,0)), "")</f>
        <v/>
      </c>
    </row>
    <row r="1182" spans="1:1" x14ac:dyDescent="0.25">
      <c r="A1182" t="str">
        <f>IFERROR(INDEX(Datensatz!C$2:AAB$1543, _xlfn.AGGREGATE(15,6,(ROW(Datensatz!C$2:C$1543)-1)/(ISTEXT(INDEX(Datensatz!C$2:AAB$1543,,MATCH("J1", Datensatz!C$1:AAB$1,0)))), ROW('Open Text Field Dienstreisen'!A1180)), MATCH("J1", Datensatz!C$1:AAB$1,0)), "")</f>
        <v/>
      </c>
    </row>
    <row r="1183" spans="1:1" x14ac:dyDescent="0.25">
      <c r="A1183" t="str">
        <f>IFERROR(INDEX(Datensatz!C$2:AAB$1543, _xlfn.AGGREGATE(15,6,(ROW(Datensatz!C$2:C$1543)-1)/(ISTEXT(INDEX(Datensatz!C$2:AAB$1543,,MATCH("J1", Datensatz!C$1:AAB$1,0)))), ROW('Open Text Field Dienstreisen'!A1181)), MATCH("J1", Datensatz!C$1:AAB$1,0)), "")</f>
        <v/>
      </c>
    </row>
    <row r="1184" spans="1:1" x14ac:dyDescent="0.25">
      <c r="A1184" t="str">
        <f>IFERROR(INDEX(Datensatz!C$2:AAB$1543, _xlfn.AGGREGATE(15,6,(ROW(Datensatz!C$2:C$1543)-1)/(ISTEXT(INDEX(Datensatz!C$2:AAB$1543,,MATCH("J1", Datensatz!C$1:AAB$1,0)))), ROW('Open Text Field Dienstreisen'!A1182)), MATCH("J1", Datensatz!C$1:AAB$1,0)), "")</f>
        <v/>
      </c>
    </row>
    <row r="1185" spans="1:1" x14ac:dyDescent="0.25">
      <c r="A1185" t="str">
        <f>IFERROR(INDEX(Datensatz!C$2:AAB$1543, _xlfn.AGGREGATE(15,6,(ROW(Datensatz!C$2:C$1543)-1)/(ISTEXT(INDEX(Datensatz!C$2:AAB$1543,,MATCH("J1", Datensatz!C$1:AAB$1,0)))), ROW('Open Text Field Dienstreisen'!A1183)), MATCH("J1", Datensatz!C$1:AAB$1,0)), "")</f>
        <v/>
      </c>
    </row>
    <row r="1186" spans="1:1" x14ac:dyDescent="0.25">
      <c r="A1186" t="str">
        <f>IFERROR(INDEX(Datensatz!C$2:AAB$1543, _xlfn.AGGREGATE(15,6,(ROW(Datensatz!C$2:C$1543)-1)/(ISTEXT(INDEX(Datensatz!C$2:AAB$1543,,MATCH("J1", Datensatz!C$1:AAB$1,0)))), ROW('Open Text Field Dienstreisen'!A1184)), MATCH("J1", Datensatz!C$1:AAB$1,0)), "")</f>
        <v/>
      </c>
    </row>
    <row r="1187" spans="1:1" x14ac:dyDescent="0.25">
      <c r="A1187" t="str">
        <f>IFERROR(INDEX(Datensatz!C$2:AAB$1543, _xlfn.AGGREGATE(15,6,(ROW(Datensatz!C$2:C$1543)-1)/(ISTEXT(INDEX(Datensatz!C$2:AAB$1543,,MATCH("J1", Datensatz!C$1:AAB$1,0)))), ROW('Open Text Field Dienstreisen'!A1185)), MATCH("J1", Datensatz!C$1:AAB$1,0)), "")</f>
        <v/>
      </c>
    </row>
    <row r="1188" spans="1:1" x14ac:dyDescent="0.25">
      <c r="A1188" t="str">
        <f>IFERROR(INDEX(Datensatz!C$2:AAB$1543, _xlfn.AGGREGATE(15,6,(ROW(Datensatz!C$2:C$1543)-1)/(ISTEXT(INDEX(Datensatz!C$2:AAB$1543,,MATCH("J1", Datensatz!C$1:AAB$1,0)))), ROW('Open Text Field Dienstreisen'!A1186)), MATCH("J1", Datensatz!C$1:AAB$1,0)), "")</f>
        <v/>
      </c>
    </row>
    <row r="1189" spans="1:1" x14ac:dyDescent="0.25">
      <c r="A1189" t="str">
        <f>IFERROR(INDEX(Datensatz!C$2:AAB$1543, _xlfn.AGGREGATE(15,6,(ROW(Datensatz!C$2:C$1543)-1)/(ISTEXT(INDEX(Datensatz!C$2:AAB$1543,,MATCH("J1", Datensatz!C$1:AAB$1,0)))), ROW('Open Text Field Dienstreisen'!A1187)), MATCH("J1", Datensatz!C$1:AAB$1,0)), "")</f>
        <v/>
      </c>
    </row>
    <row r="1190" spans="1:1" x14ac:dyDescent="0.25">
      <c r="A1190" t="str">
        <f>IFERROR(INDEX(Datensatz!C$2:AAB$1543, _xlfn.AGGREGATE(15,6,(ROW(Datensatz!C$2:C$1543)-1)/(ISTEXT(INDEX(Datensatz!C$2:AAB$1543,,MATCH("J1", Datensatz!C$1:AAB$1,0)))), ROW('Open Text Field Dienstreisen'!A1188)), MATCH("J1", Datensatz!C$1:AAB$1,0)), "")</f>
        <v/>
      </c>
    </row>
    <row r="1191" spans="1:1" x14ac:dyDescent="0.25">
      <c r="A1191" t="str">
        <f>IFERROR(INDEX(Datensatz!C$2:AAB$1543, _xlfn.AGGREGATE(15,6,(ROW(Datensatz!C$2:C$1543)-1)/(ISTEXT(INDEX(Datensatz!C$2:AAB$1543,,MATCH("J1", Datensatz!C$1:AAB$1,0)))), ROW('Open Text Field Dienstreisen'!A1189)), MATCH("J1", Datensatz!C$1:AAB$1,0)), "")</f>
        <v/>
      </c>
    </row>
    <row r="1192" spans="1:1" x14ac:dyDescent="0.25">
      <c r="A1192" t="str">
        <f>IFERROR(INDEX(Datensatz!C$2:AAB$1543, _xlfn.AGGREGATE(15,6,(ROW(Datensatz!C$2:C$1543)-1)/(ISTEXT(INDEX(Datensatz!C$2:AAB$1543,,MATCH("J1", Datensatz!C$1:AAB$1,0)))), ROW('Open Text Field Dienstreisen'!A1190)), MATCH("J1", Datensatz!C$1:AAB$1,0)), "")</f>
        <v/>
      </c>
    </row>
    <row r="1193" spans="1:1" x14ac:dyDescent="0.25">
      <c r="A1193" t="str">
        <f>IFERROR(INDEX(Datensatz!C$2:AAB$1543, _xlfn.AGGREGATE(15,6,(ROW(Datensatz!C$2:C$1543)-1)/(ISTEXT(INDEX(Datensatz!C$2:AAB$1543,,MATCH("J1", Datensatz!C$1:AAB$1,0)))), ROW('Open Text Field Dienstreisen'!A1191)), MATCH("J1", Datensatz!C$1:AAB$1,0)), "")</f>
        <v/>
      </c>
    </row>
    <row r="1194" spans="1:1" x14ac:dyDescent="0.25">
      <c r="A1194" t="str">
        <f>IFERROR(INDEX(Datensatz!C$2:AAB$1543, _xlfn.AGGREGATE(15,6,(ROW(Datensatz!C$2:C$1543)-1)/(ISTEXT(INDEX(Datensatz!C$2:AAB$1543,,MATCH("J1", Datensatz!C$1:AAB$1,0)))), ROW('Open Text Field Dienstreisen'!A1192)), MATCH("J1", Datensatz!C$1:AAB$1,0)), "")</f>
        <v/>
      </c>
    </row>
    <row r="1195" spans="1:1" x14ac:dyDescent="0.25">
      <c r="A1195" t="str">
        <f>IFERROR(INDEX(Datensatz!C$2:AAB$1543, _xlfn.AGGREGATE(15,6,(ROW(Datensatz!C$2:C$1543)-1)/(ISTEXT(INDEX(Datensatz!C$2:AAB$1543,,MATCH("J1", Datensatz!C$1:AAB$1,0)))), ROW('Open Text Field Dienstreisen'!A1193)), MATCH("J1", Datensatz!C$1:AAB$1,0)), "")</f>
        <v/>
      </c>
    </row>
    <row r="1196" spans="1:1" x14ac:dyDescent="0.25">
      <c r="A1196" t="str">
        <f>IFERROR(INDEX(Datensatz!C$2:AAB$1543, _xlfn.AGGREGATE(15,6,(ROW(Datensatz!C$2:C$1543)-1)/(ISTEXT(INDEX(Datensatz!C$2:AAB$1543,,MATCH("J1", Datensatz!C$1:AAB$1,0)))), ROW('Open Text Field Dienstreisen'!A1194)), MATCH("J1", Datensatz!C$1:AAB$1,0)), "")</f>
        <v/>
      </c>
    </row>
    <row r="1197" spans="1:1" x14ac:dyDescent="0.25">
      <c r="A1197" t="str">
        <f>IFERROR(INDEX(Datensatz!C$2:AAB$1543, _xlfn.AGGREGATE(15,6,(ROW(Datensatz!C$2:C$1543)-1)/(ISTEXT(INDEX(Datensatz!C$2:AAB$1543,,MATCH("J1", Datensatz!C$1:AAB$1,0)))), ROW('Open Text Field Dienstreisen'!A1195)), MATCH("J1", Datensatz!C$1:AAB$1,0)), "")</f>
        <v/>
      </c>
    </row>
    <row r="1198" spans="1:1" x14ac:dyDescent="0.25">
      <c r="A1198" t="str">
        <f>IFERROR(INDEX(Datensatz!C$2:AAB$1543, _xlfn.AGGREGATE(15,6,(ROW(Datensatz!C$2:C$1543)-1)/(ISTEXT(INDEX(Datensatz!C$2:AAB$1543,,MATCH("J1", Datensatz!C$1:AAB$1,0)))), ROW('Open Text Field Dienstreisen'!A1196)), MATCH("J1", Datensatz!C$1:AAB$1,0)), "")</f>
        <v/>
      </c>
    </row>
    <row r="1199" spans="1:1" x14ac:dyDescent="0.25">
      <c r="A1199" t="str">
        <f>IFERROR(INDEX(Datensatz!C$2:AAB$1543, _xlfn.AGGREGATE(15,6,(ROW(Datensatz!C$2:C$1543)-1)/(ISTEXT(INDEX(Datensatz!C$2:AAB$1543,,MATCH("J1", Datensatz!C$1:AAB$1,0)))), ROW('Open Text Field Dienstreisen'!A1197)), MATCH("J1", Datensatz!C$1:AAB$1,0)), "")</f>
        <v/>
      </c>
    </row>
    <row r="1200" spans="1:1" x14ac:dyDescent="0.25">
      <c r="A1200" t="str">
        <f>IFERROR(INDEX(Datensatz!C$2:AAB$1543, _xlfn.AGGREGATE(15,6,(ROW(Datensatz!C$2:C$1543)-1)/(ISTEXT(INDEX(Datensatz!C$2:AAB$1543,,MATCH("J1", Datensatz!C$1:AAB$1,0)))), ROW('Open Text Field Dienstreisen'!A1198)), MATCH("J1", Datensatz!C$1:AAB$1,0)), "")</f>
        <v/>
      </c>
    </row>
    <row r="1201" spans="1:1" x14ac:dyDescent="0.25">
      <c r="A1201" t="str">
        <f>IFERROR(INDEX(Datensatz!C$2:AAB$1543, _xlfn.AGGREGATE(15,6,(ROW(Datensatz!C$2:C$1543)-1)/(ISTEXT(INDEX(Datensatz!C$2:AAB$1543,,MATCH("J1", Datensatz!C$1:AAB$1,0)))), ROW('Open Text Field Dienstreisen'!A1199)), MATCH("J1", Datensatz!C$1:AAB$1,0)), "")</f>
        <v/>
      </c>
    </row>
    <row r="1202" spans="1:1" x14ac:dyDescent="0.25">
      <c r="A1202" t="str">
        <f>IFERROR(INDEX(Datensatz!C$2:AAB$1543, _xlfn.AGGREGATE(15,6,(ROW(Datensatz!C$2:C$1543)-1)/(ISTEXT(INDEX(Datensatz!C$2:AAB$1543,,MATCH("J1", Datensatz!C$1:AAB$1,0)))), ROW('Open Text Field Dienstreisen'!A1200)), MATCH("J1", Datensatz!C$1:AAB$1,0)), "")</f>
        <v/>
      </c>
    </row>
    <row r="1203" spans="1:1" x14ac:dyDescent="0.25">
      <c r="A1203" t="str">
        <f>IFERROR(INDEX(Datensatz!C$2:AAB$1543, _xlfn.AGGREGATE(15,6,(ROW(Datensatz!C$2:C$1543)-1)/(ISTEXT(INDEX(Datensatz!C$2:AAB$1543,,MATCH("J1", Datensatz!C$1:AAB$1,0)))), ROW('Open Text Field Dienstreisen'!A1201)), MATCH("J1", Datensatz!C$1:AAB$1,0)), "")</f>
        <v/>
      </c>
    </row>
    <row r="1204" spans="1:1" x14ac:dyDescent="0.25">
      <c r="A1204" t="str">
        <f>IFERROR(INDEX(Datensatz!C$2:AAB$1543, _xlfn.AGGREGATE(15,6,(ROW(Datensatz!C$2:C$1543)-1)/(ISTEXT(INDEX(Datensatz!C$2:AAB$1543,,MATCH("J1", Datensatz!C$1:AAB$1,0)))), ROW('Open Text Field Dienstreisen'!A1202)), MATCH("J1", Datensatz!C$1:AAB$1,0)), "")</f>
        <v/>
      </c>
    </row>
    <row r="1205" spans="1:1" x14ac:dyDescent="0.25">
      <c r="A1205" t="str">
        <f>IFERROR(INDEX(Datensatz!C$2:AAB$1543, _xlfn.AGGREGATE(15,6,(ROW(Datensatz!C$2:C$1543)-1)/(ISTEXT(INDEX(Datensatz!C$2:AAB$1543,,MATCH("J1", Datensatz!C$1:AAB$1,0)))), ROW('Open Text Field Dienstreisen'!A1203)), MATCH("J1", Datensatz!C$1:AAB$1,0)), "")</f>
        <v/>
      </c>
    </row>
    <row r="1206" spans="1:1" x14ac:dyDescent="0.25">
      <c r="A1206" t="str">
        <f>IFERROR(INDEX(Datensatz!C$2:AAB$1543, _xlfn.AGGREGATE(15,6,(ROW(Datensatz!C$2:C$1543)-1)/(ISTEXT(INDEX(Datensatz!C$2:AAB$1543,,MATCH("J1", Datensatz!C$1:AAB$1,0)))), ROW('Open Text Field Dienstreisen'!A1204)), MATCH("J1", Datensatz!C$1:AAB$1,0)), "")</f>
        <v/>
      </c>
    </row>
    <row r="1207" spans="1:1" x14ac:dyDescent="0.25">
      <c r="A1207" t="str">
        <f>IFERROR(INDEX(Datensatz!C$2:AAB$1543, _xlfn.AGGREGATE(15,6,(ROW(Datensatz!C$2:C$1543)-1)/(ISTEXT(INDEX(Datensatz!C$2:AAB$1543,,MATCH("J1", Datensatz!C$1:AAB$1,0)))), ROW('Open Text Field Dienstreisen'!A1205)), MATCH("J1", Datensatz!C$1:AAB$1,0)), "")</f>
        <v/>
      </c>
    </row>
    <row r="1208" spans="1:1" x14ac:dyDescent="0.25">
      <c r="A1208" t="str">
        <f>IFERROR(INDEX(Datensatz!C$2:AAB$1543, _xlfn.AGGREGATE(15,6,(ROW(Datensatz!C$2:C$1543)-1)/(ISTEXT(INDEX(Datensatz!C$2:AAB$1543,,MATCH("J1", Datensatz!C$1:AAB$1,0)))), ROW('Open Text Field Dienstreisen'!A1206)), MATCH("J1", Datensatz!C$1:AAB$1,0)), "")</f>
        <v/>
      </c>
    </row>
    <row r="1209" spans="1:1" x14ac:dyDescent="0.25">
      <c r="A1209" t="str">
        <f>IFERROR(INDEX(Datensatz!C$2:AAB$1543, _xlfn.AGGREGATE(15,6,(ROW(Datensatz!C$2:C$1543)-1)/(ISTEXT(INDEX(Datensatz!C$2:AAB$1543,,MATCH("J1", Datensatz!C$1:AAB$1,0)))), ROW('Open Text Field Dienstreisen'!A1207)), MATCH("J1", Datensatz!C$1:AAB$1,0)), "")</f>
        <v/>
      </c>
    </row>
    <row r="1210" spans="1:1" x14ac:dyDescent="0.25">
      <c r="A1210" t="str">
        <f>IFERROR(INDEX(Datensatz!C$2:AAB$1543, _xlfn.AGGREGATE(15,6,(ROW(Datensatz!C$2:C$1543)-1)/(ISTEXT(INDEX(Datensatz!C$2:AAB$1543,,MATCH("J1", Datensatz!C$1:AAB$1,0)))), ROW('Open Text Field Dienstreisen'!A1208)), MATCH("J1", Datensatz!C$1:AAB$1,0)), "")</f>
        <v/>
      </c>
    </row>
    <row r="1211" spans="1:1" x14ac:dyDescent="0.25">
      <c r="A1211" t="str">
        <f>IFERROR(INDEX(Datensatz!C$2:AAB$1543, _xlfn.AGGREGATE(15,6,(ROW(Datensatz!C$2:C$1543)-1)/(ISTEXT(INDEX(Datensatz!C$2:AAB$1543,,MATCH("J1", Datensatz!C$1:AAB$1,0)))), ROW('Open Text Field Dienstreisen'!A1209)), MATCH("J1", Datensatz!C$1:AAB$1,0)), "")</f>
        <v/>
      </c>
    </row>
    <row r="1212" spans="1:1" x14ac:dyDescent="0.25">
      <c r="A1212" t="str">
        <f>IFERROR(INDEX(Datensatz!C$2:AAB$1543, _xlfn.AGGREGATE(15,6,(ROW(Datensatz!C$2:C$1543)-1)/(ISTEXT(INDEX(Datensatz!C$2:AAB$1543,,MATCH("J1", Datensatz!C$1:AAB$1,0)))), ROW('Open Text Field Dienstreisen'!A1210)), MATCH("J1", Datensatz!C$1:AAB$1,0)), "")</f>
        <v/>
      </c>
    </row>
    <row r="1213" spans="1:1" x14ac:dyDescent="0.25">
      <c r="A1213" t="str">
        <f>IFERROR(INDEX(Datensatz!C$2:AAB$1543, _xlfn.AGGREGATE(15,6,(ROW(Datensatz!C$2:C$1543)-1)/(ISTEXT(INDEX(Datensatz!C$2:AAB$1543,,MATCH("J1", Datensatz!C$1:AAB$1,0)))), ROW('Open Text Field Dienstreisen'!A1211)), MATCH("J1", Datensatz!C$1:AAB$1,0)), "")</f>
        <v/>
      </c>
    </row>
    <row r="1214" spans="1:1" x14ac:dyDescent="0.25">
      <c r="A1214" t="str">
        <f>IFERROR(INDEX(Datensatz!C$2:AAB$1543, _xlfn.AGGREGATE(15,6,(ROW(Datensatz!C$2:C$1543)-1)/(ISTEXT(INDEX(Datensatz!C$2:AAB$1543,,MATCH("J1", Datensatz!C$1:AAB$1,0)))), ROW('Open Text Field Dienstreisen'!A1212)), MATCH("J1", Datensatz!C$1:AAB$1,0)), "")</f>
        <v/>
      </c>
    </row>
    <row r="1215" spans="1:1" x14ac:dyDescent="0.25">
      <c r="A1215" t="str">
        <f>IFERROR(INDEX(Datensatz!C$2:AAB$1543, _xlfn.AGGREGATE(15,6,(ROW(Datensatz!C$2:C$1543)-1)/(ISTEXT(INDEX(Datensatz!C$2:AAB$1543,,MATCH("J1", Datensatz!C$1:AAB$1,0)))), ROW('Open Text Field Dienstreisen'!A1213)), MATCH("J1", Datensatz!C$1:AAB$1,0)), "")</f>
        <v/>
      </c>
    </row>
    <row r="1216" spans="1:1" x14ac:dyDescent="0.25">
      <c r="A1216" t="str">
        <f>IFERROR(INDEX(Datensatz!C$2:AAB$1543, _xlfn.AGGREGATE(15,6,(ROW(Datensatz!C$2:C$1543)-1)/(ISTEXT(INDEX(Datensatz!C$2:AAB$1543,,MATCH("J1", Datensatz!C$1:AAB$1,0)))), ROW('Open Text Field Dienstreisen'!A1214)), MATCH("J1", Datensatz!C$1:AAB$1,0)), "")</f>
        <v/>
      </c>
    </row>
    <row r="1217" spans="1:1" x14ac:dyDescent="0.25">
      <c r="A1217" t="str">
        <f>IFERROR(INDEX(Datensatz!C$2:AAB$1543, _xlfn.AGGREGATE(15,6,(ROW(Datensatz!C$2:C$1543)-1)/(ISTEXT(INDEX(Datensatz!C$2:AAB$1543,,MATCH("J1", Datensatz!C$1:AAB$1,0)))), ROW('Open Text Field Dienstreisen'!A1215)), MATCH("J1", Datensatz!C$1:AAB$1,0)), "")</f>
        <v/>
      </c>
    </row>
    <row r="1218" spans="1:1" x14ac:dyDescent="0.25">
      <c r="A1218" t="str">
        <f>IFERROR(INDEX(Datensatz!C$2:AAB$1543, _xlfn.AGGREGATE(15,6,(ROW(Datensatz!C$2:C$1543)-1)/(ISTEXT(INDEX(Datensatz!C$2:AAB$1543,,MATCH("J1", Datensatz!C$1:AAB$1,0)))), ROW('Open Text Field Dienstreisen'!A1216)), MATCH("J1", Datensatz!C$1:AAB$1,0)), "")</f>
        <v/>
      </c>
    </row>
    <row r="1219" spans="1:1" x14ac:dyDescent="0.25">
      <c r="A1219" t="str">
        <f>IFERROR(INDEX(Datensatz!C$2:AAB$1543, _xlfn.AGGREGATE(15,6,(ROW(Datensatz!C$2:C$1543)-1)/(ISTEXT(INDEX(Datensatz!C$2:AAB$1543,,MATCH("J1", Datensatz!C$1:AAB$1,0)))), ROW('Open Text Field Dienstreisen'!A1217)), MATCH("J1", Datensatz!C$1:AAB$1,0)), "")</f>
        <v/>
      </c>
    </row>
    <row r="1220" spans="1:1" x14ac:dyDescent="0.25">
      <c r="A1220" t="str">
        <f>IFERROR(INDEX(Datensatz!C$2:AAB$1543, _xlfn.AGGREGATE(15,6,(ROW(Datensatz!C$2:C$1543)-1)/(ISTEXT(INDEX(Datensatz!C$2:AAB$1543,,MATCH("J1", Datensatz!C$1:AAB$1,0)))), ROW('Open Text Field Dienstreisen'!A1218)), MATCH("J1", Datensatz!C$1:AAB$1,0)), "")</f>
        <v/>
      </c>
    </row>
    <row r="1221" spans="1:1" x14ac:dyDescent="0.25">
      <c r="A1221" t="str">
        <f>IFERROR(INDEX(Datensatz!C$2:AAB$1543, _xlfn.AGGREGATE(15,6,(ROW(Datensatz!C$2:C$1543)-1)/(ISTEXT(INDEX(Datensatz!C$2:AAB$1543,,MATCH("J1", Datensatz!C$1:AAB$1,0)))), ROW('Open Text Field Dienstreisen'!A1219)), MATCH("J1", Datensatz!C$1:AAB$1,0)), "")</f>
        <v/>
      </c>
    </row>
    <row r="1222" spans="1:1" x14ac:dyDescent="0.25">
      <c r="A1222" t="str">
        <f>IFERROR(INDEX(Datensatz!C$2:AAB$1543, _xlfn.AGGREGATE(15,6,(ROW(Datensatz!C$2:C$1543)-1)/(ISTEXT(INDEX(Datensatz!C$2:AAB$1543,,MATCH("J1", Datensatz!C$1:AAB$1,0)))), ROW('Open Text Field Dienstreisen'!A1220)), MATCH("J1", Datensatz!C$1:AAB$1,0)), "")</f>
        <v/>
      </c>
    </row>
    <row r="1223" spans="1:1" x14ac:dyDescent="0.25">
      <c r="A1223" t="str">
        <f>IFERROR(INDEX(Datensatz!C$2:AAB$1543, _xlfn.AGGREGATE(15,6,(ROW(Datensatz!C$2:C$1543)-1)/(ISTEXT(INDEX(Datensatz!C$2:AAB$1543,,MATCH("J1", Datensatz!C$1:AAB$1,0)))), ROW('Open Text Field Dienstreisen'!A1221)), MATCH("J1", Datensatz!C$1:AAB$1,0)), "")</f>
        <v/>
      </c>
    </row>
    <row r="1224" spans="1:1" x14ac:dyDescent="0.25">
      <c r="A1224" t="str">
        <f>IFERROR(INDEX(Datensatz!C$2:AAB$1543, _xlfn.AGGREGATE(15,6,(ROW(Datensatz!C$2:C$1543)-1)/(ISTEXT(INDEX(Datensatz!C$2:AAB$1543,,MATCH("J1", Datensatz!C$1:AAB$1,0)))), ROW('Open Text Field Dienstreisen'!A1222)), MATCH("J1", Datensatz!C$1:AAB$1,0)), "")</f>
        <v/>
      </c>
    </row>
    <row r="1225" spans="1:1" x14ac:dyDescent="0.25">
      <c r="A1225" t="str">
        <f>IFERROR(INDEX(Datensatz!C$2:AAB$1543, _xlfn.AGGREGATE(15,6,(ROW(Datensatz!C$2:C$1543)-1)/(ISTEXT(INDEX(Datensatz!C$2:AAB$1543,,MATCH("J1", Datensatz!C$1:AAB$1,0)))), ROW('Open Text Field Dienstreisen'!A1223)), MATCH("J1", Datensatz!C$1:AAB$1,0)), "")</f>
        <v/>
      </c>
    </row>
    <row r="1226" spans="1:1" x14ac:dyDescent="0.25">
      <c r="A1226" t="str">
        <f>IFERROR(INDEX(Datensatz!C$2:AAB$1543, _xlfn.AGGREGATE(15,6,(ROW(Datensatz!C$2:C$1543)-1)/(ISTEXT(INDEX(Datensatz!C$2:AAB$1543,,MATCH("J1", Datensatz!C$1:AAB$1,0)))), ROW('Open Text Field Dienstreisen'!A1224)), MATCH("J1", Datensatz!C$1:AAB$1,0)), "")</f>
        <v/>
      </c>
    </row>
    <row r="1227" spans="1:1" x14ac:dyDescent="0.25">
      <c r="A1227" t="str">
        <f>IFERROR(INDEX(Datensatz!C$2:AAB$1543, _xlfn.AGGREGATE(15,6,(ROW(Datensatz!C$2:C$1543)-1)/(ISTEXT(INDEX(Datensatz!C$2:AAB$1543,,MATCH("J1", Datensatz!C$1:AAB$1,0)))), ROW('Open Text Field Dienstreisen'!A1225)), MATCH("J1", Datensatz!C$1:AAB$1,0)), "")</f>
        <v/>
      </c>
    </row>
    <row r="1228" spans="1:1" x14ac:dyDescent="0.25">
      <c r="A1228" t="str">
        <f>IFERROR(INDEX(Datensatz!C$2:AAB$1543, _xlfn.AGGREGATE(15,6,(ROW(Datensatz!C$2:C$1543)-1)/(ISTEXT(INDEX(Datensatz!C$2:AAB$1543,,MATCH("J1", Datensatz!C$1:AAB$1,0)))), ROW('Open Text Field Dienstreisen'!A1226)), MATCH("J1", Datensatz!C$1:AAB$1,0)), "")</f>
        <v/>
      </c>
    </row>
    <row r="1229" spans="1:1" x14ac:dyDescent="0.25">
      <c r="A1229" t="str">
        <f>IFERROR(INDEX(Datensatz!C$2:AAB$1543, _xlfn.AGGREGATE(15,6,(ROW(Datensatz!C$2:C$1543)-1)/(ISTEXT(INDEX(Datensatz!C$2:AAB$1543,,MATCH("J1", Datensatz!C$1:AAB$1,0)))), ROW('Open Text Field Dienstreisen'!A1227)), MATCH("J1", Datensatz!C$1:AAB$1,0)), "")</f>
        <v/>
      </c>
    </row>
    <row r="1230" spans="1:1" x14ac:dyDescent="0.25">
      <c r="A1230" t="str">
        <f>IFERROR(INDEX(Datensatz!C$2:AAB$1543, _xlfn.AGGREGATE(15,6,(ROW(Datensatz!C$2:C$1543)-1)/(ISTEXT(INDEX(Datensatz!C$2:AAB$1543,,MATCH("J1", Datensatz!C$1:AAB$1,0)))), ROW('Open Text Field Dienstreisen'!A1228)), MATCH("J1", Datensatz!C$1:AAB$1,0)), "")</f>
        <v/>
      </c>
    </row>
    <row r="1231" spans="1:1" x14ac:dyDescent="0.25">
      <c r="A1231" t="str">
        <f>IFERROR(INDEX(Datensatz!C$2:AAB$1543, _xlfn.AGGREGATE(15,6,(ROW(Datensatz!C$2:C$1543)-1)/(ISTEXT(INDEX(Datensatz!C$2:AAB$1543,,MATCH("J1", Datensatz!C$1:AAB$1,0)))), ROW('Open Text Field Dienstreisen'!A1229)), MATCH("J1", Datensatz!C$1:AAB$1,0)), "")</f>
        <v/>
      </c>
    </row>
    <row r="1232" spans="1:1" x14ac:dyDescent="0.25">
      <c r="A1232" t="str">
        <f>IFERROR(INDEX(Datensatz!C$2:AAB$1543, _xlfn.AGGREGATE(15,6,(ROW(Datensatz!C$2:C$1543)-1)/(ISTEXT(INDEX(Datensatz!C$2:AAB$1543,,MATCH("J1", Datensatz!C$1:AAB$1,0)))), ROW('Open Text Field Dienstreisen'!A1230)), MATCH("J1", Datensatz!C$1:AAB$1,0)), "")</f>
        <v/>
      </c>
    </row>
    <row r="1233" spans="1:1" x14ac:dyDescent="0.25">
      <c r="A1233" t="str">
        <f>IFERROR(INDEX(Datensatz!C$2:AAB$1543, _xlfn.AGGREGATE(15,6,(ROW(Datensatz!C$2:C$1543)-1)/(ISTEXT(INDEX(Datensatz!C$2:AAB$1543,,MATCH("J1", Datensatz!C$1:AAB$1,0)))), ROW('Open Text Field Dienstreisen'!A1231)), MATCH("J1", Datensatz!C$1:AAB$1,0)), "")</f>
        <v/>
      </c>
    </row>
    <row r="1234" spans="1:1" x14ac:dyDescent="0.25">
      <c r="A1234" t="str">
        <f>IFERROR(INDEX(Datensatz!C$2:AAB$1543, _xlfn.AGGREGATE(15,6,(ROW(Datensatz!C$2:C$1543)-1)/(ISTEXT(INDEX(Datensatz!C$2:AAB$1543,,MATCH("J1", Datensatz!C$1:AAB$1,0)))), ROW('Open Text Field Dienstreisen'!A1232)), MATCH("J1", Datensatz!C$1:AAB$1,0)), "")</f>
        <v/>
      </c>
    </row>
    <row r="1235" spans="1:1" x14ac:dyDescent="0.25">
      <c r="A1235" t="str">
        <f>IFERROR(INDEX(Datensatz!C$2:AAB$1543, _xlfn.AGGREGATE(15,6,(ROW(Datensatz!C$2:C$1543)-1)/(ISTEXT(INDEX(Datensatz!C$2:AAB$1543,,MATCH("J1", Datensatz!C$1:AAB$1,0)))), ROW('Open Text Field Dienstreisen'!A1233)), MATCH("J1", Datensatz!C$1:AAB$1,0)), "")</f>
        <v/>
      </c>
    </row>
    <row r="1236" spans="1:1" x14ac:dyDescent="0.25">
      <c r="A1236" t="str">
        <f>IFERROR(INDEX(Datensatz!C$2:AAB$1543, _xlfn.AGGREGATE(15,6,(ROW(Datensatz!C$2:C$1543)-1)/(ISTEXT(INDEX(Datensatz!C$2:AAB$1543,,MATCH("J1", Datensatz!C$1:AAB$1,0)))), ROW('Open Text Field Dienstreisen'!A1234)), MATCH("J1", Datensatz!C$1:AAB$1,0)), "")</f>
        <v/>
      </c>
    </row>
    <row r="1237" spans="1:1" x14ac:dyDescent="0.25">
      <c r="A1237" t="str">
        <f>IFERROR(INDEX(Datensatz!C$2:AAB$1543, _xlfn.AGGREGATE(15,6,(ROW(Datensatz!C$2:C$1543)-1)/(ISTEXT(INDEX(Datensatz!C$2:AAB$1543,,MATCH("J1", Datensatz!C$1:AAB$1,0)))), ROW('Open Text Field Dienstreisen'!A1235)), MATCH("J1", Datensatz!C$1:AAB$1,0)), "")</f>
        <v/>
      </c>
    </row>
    <row r="1238" spans="1:1" x14ac:dyDescent="0.25">
      <c r="A1238" t="str">
        <f>IFERROR(INDEX(Datensatz!C$2:AAB$1543, _xlfn.AGGREGATE(15,6,(ROW(Datensatz!C$2:C$1543)-1)/(ISTEXT(INDEX(Datensatz!C$2:AAB$1543,,MATCH("J1", Datensatz!C$1:AAB$1,0)))), ROW('Open Text Field Dienstreisen'!A1236)), MATCH("J1", Datensatz!C$1:AAB$1,0)), "")</f>
        <v/>
      </c>
    </row>
    <row r="1239" spans="1:1" x14ac:dyDescent="0.25">
      <c r="A1239" t="str">
        <f>IFERROR(INDEX(Datensatz!C$2:AAB$1543, _xlfn.AGGREGATE(15,6,(ROW(Datensatz!C$2:C$1543)-1)/(ISTEXT(INDEX(Datensatz!C$2:AAB$1543,,MATCH("J1", Datensatz!C$1:AAB$1,0)))), ROW('Open Text Field Dienstreisen'!A1237)), MATCH("J1", Datensatz!C$1:AAB$1,0)), "")</f>
        <v/>
      </c>
    </row>
    <row r="1240" spans="1:1" x14ac:dyDescent="0.25">
      <c r="A1240" t="str">
        <f>IFERROR(INDEX(Datensatz!C$2:AAB$1543, _xlfn.AGGREGATE(15,6,(ROW(Datensatz!C$2:C$1543)-1)/(ISTEXT(INDEX(Datensatz!C$2:AAB$1543,,MATCH("J1", Datensatz!C$1:AAB$1,0)))), ROW('Open Text Field Dienstreisen'!A1238)), MATCH("J1", Datensatz!C$1:AAB$1,0)), "")</f>
        <v/>
      </c>
    </row>
    <row r="1241" spans="1:1" x14ac:dyDescent="0.25">
      <c r="A1241" t="str">
        <f>IFERROR(INDEX(Datensatz!C$2:AAB$1543, _xlfn.AGGREGATE(15,6,(ROW(Datensatz!C$2:C$1543)-1)/(ISTEXT(INDEX(Datensatz!C$2:AAB$1543,,MATCH("J1", Datensatz!C$1:AAB$1,0)))), ROW('Open Text Field Dienstreisen'!A1239)), MATCH("J1", Datensatz!C$1:AAB$1,0)), "")</f>
        <v/>
      </c>
    </row>
    <row r="1242" spans="1:1" x14ac:dyDescent="0.25">
      <c r="A1242" t="str">
        <f>IFERROR(INDEX(Datensatz!C$2:AAB$1543, _xlfn.AGGREGATE(15,6,(ROW(Datensatz!C$2:C$1543)-1)/(ISTEXT(INDEX(Datensatz!C$2:AAB$1543,,MATCH("J1", Datensatz!C$1:AAB$1,0)))), ROW('Open Text Field Dienstreisen'!A1240)), MATCH("J1", Datensatz!C$1:AAB$1,0)), "")</f>
        <v/>
      </c>
    </row>
    <row r="1243" spans="1:1" x14ac:dyDescent="0.25">
      <c r="A1243" t="str">
        <f>IFERROR(INDEX(Datensatz!C$2:AAB$1543, _xlfn.AGGREGATE(15,6,(ROW(Datensatz!C$2:C$1543)-1)/(ISTEXT(INDEX(Datensatz!C$2:AAB$1543,,MATCH("J1", Datensatz!C$1:AAB$1,0)))), ROW('Open Text Field Dienstreisen'!A1241)), MATCH("J1", Datensatz!C$1:AAB$1,0)), "")</f>
        <v/>
      </c>
    </row>
    <row r="1244" spans="1:1" x14ac:dyDescent="0.25">
      <c r="A1244" t="str">
        <f>IFERROR(INDEX(Datensatz!C$2:AAB$1543, _xlfn.AGGREGATE(15,6,(ROW(Datensatz!C$2:C$1543)-1)/(ISTEXT(INDEX(Datensatz!C$2:AAB$1543,,MATCH("J1", Datensatz!C$1:AAB$1,0)))), ROW('Open Text Field Dienstreisen'!A1242)), MATCH("J1", Datensatz!C$1:AAB$1,0)), "")</f>
        <v/>
      </c>
    </row>
    <row r="1245" spans="1:1" x14ac:dyDescent="0.25">
      <c r="A1245" t="str">
        <f>IFERROR(INDEX(Datensatz!C$2:AAB$1543, _xlfn.AGGREGATE(15,6,(ROW(Datensatz!C$2:C$1543)-1)/(ISTEXT(INDEX(Datensatz!C$2:AAB$1543,,MATCH("J1", Datensatz!C$1:AAB$1,0)))), ROW('Open Text Field Dienstreisen'!A1243)), MATCH("J1", Datensatz!C$1:AAB$1,0)), "")</f>
        <v/>
      </c>
    </row>
    <row r="1246" spans="1:1" x14ac:dyDescent="0.25">
      <c r="A1246" t="str">
        <f>IFERROR(INDEX(Datensatz!C$2:AAB$1543, _xlfn.AGGREGATE(15,6,(ROW(Datensatz!C$2:C$1543)-1)/(ISTEXT(INDEX(Datensatz!C$2:AAB$1543,,MATCH("J1", Datensatz!C$1:AAB$1,0)))), ROW('Open Text Field Dienstreisen'!A1244)), MATCH("J1", Datensatz!C$1:AAB$1,0)), "")</f>
        <v/>
      </c>
    </row>
    <row r="1247" spans="1:1" x14ac:dyDescent="0.25">
      <c r="A1247" t="str">
        <f>IFERROR(INDEX(Datensatz!C$2:AAB$1543, _xlfn.AGGREGATE(15,6,(ROW(Datensatz!C$2:C$1543)-1)/(ISTEXT(INDEX(Datensatz!C$2:AAB$1543,,MATCH("J1", Datensatz!C$1:AAB$1,0)))), ROW('Open Text Field Dienstreisen'!A1245)), MATCH("J1", Datensatz!C$1:AAB$1,0)), "")</f>
        <v/>
      </c>
    </row>
    <row r="1248" spans="1:1" x14ac:dyDescent="0.25">
      <c r="A1248" t="str">
        <f>IFERROR(INDEX(Datensatz!C$2:AAB$1543, _xlfn.AGGREGATE(15,6,(ROW(Datensatz!C$2:C$1543)-1)/(ISTEXT(INDEX(Datensatz!C$2:AAB$1543,,MATCH("J1", Datensatz!C$1:AAB$1,0)))), ROW('Open Text Field Dienstreisen'!A1246)), MATCH("J1", Datensatz!C$1:AAB$1,0)), "")</f>
        <v/>
      </c>
    </row>
    <row r="1249" spans="1:1" x14ac:dyDescent="0.25">
      <c r="A1249" t="str">
        <f>IFERROR(INDEX(Datensatz!C$2:AAB$1543, _xlfn.AGGREGATE(15,6,(ROW(Datensatz!C$2:C$1543)-1)/(ISTEXT(INDEX(Datensatz!C$2:AAB$1543,,MATCH("J1", Datensatz!C$1:AAB$1,0)))), ROW('Open Text Field Dienstreisen'!A1247)), MATCH("J1", Datensatz!C$1:AAB$1,0)), "")</f>
        <v/>
      </c>
    </row>
    <row r="1250" spans="1:1" x14ac:dyDescent="0.25">
      <c r="A1250" t="str">
        <f>IFERROR(INDEX(Datensatz!C$2:AAB$1543, _xlfn.AGGREGATE(15,6,(ROW(Datensatz!C$2:C$1543)-1)/(ISTEXT(INDEX(Datensatz!C$2:AAB$1543,,MATCH("J1", Datensatz!C$1:AAB$1,0)))), ROW('Open Text Field Dienstreisen'!A1248)), MATCH("J1", Datensatz!C$1:AAB$1,0)), "")</f>
        <v/>
      </c>
    </row>
    <row r="1251" spans="1:1" x14ac:dyDescent="0.25">
      <c r="A1251" t="str">
        <f>IFERROR(INDEX(Datensatz!C$2:AAB$1543, _xlfn.AGGREGATE(15,6,(ROW(Datensatz!C$2:C$1543)-1)/(ISTEXT(INDEX(Datensatz!C$2:AAB$1543,,MATCH("J1", Datensatz!C$1:AAB$1,0)))), ROW('Open Text Field Dienstreisen'!A1249)), MATCH("J1", Datensatz!C$1:AAB$1,0)), "")</f>
        <v/>
      </c>
    </row>
    <row r="1252" spans="1:1" x14ac:dyDescent="0.25">
      <c r="A1252" t="str">
        <f>IFERROR(INDEX(Datensatz!C$2:AAB$1543, _xlfn.AGGREGATE(15,6,(ROW(Datensatz!C$2:C$1543)-1)/(ISTEXT(INDEX(Datensatz!C$2:AAB$1543,,MATCH("J1", Datensatz!C$1:AAB$1,0)))), ROW('Open Text Field Dienstreisen'!A1250)), MATCH("J1", Datensatz!C$1:AAB$1,0)), "")</f>
        <v/>
      </c>
    </row>
    <row r="1253" spans="1:1" x14ac:dyDescent="0.25">
      <c r="A1253" t="str">
        <f>IFERROR(INDEX(Datensatz!C$2:AAB$1543, _xlfn.AGGREGATE(15,6,(ROW(Datensatz!C$2:C$1543)-1)/(ISTEXT(INDEX(Datensatz!C$2:AAB$1543,,MATCH("J1", Datensatz!C$1:AAB$1,0)))), ROW('Open Text Field Dienstreisen'!A1251)), MATCH("J1", Datensatz!C$1:AAB$1,0)), "")</f>
        <v/>
      </c>
    </row>
    <row r="1254" spans="1:1" x14ac:dyDescent="0.25">
      <c r="A1254" t="str">
        <f>IFERROR(INDEX(Datensatz!C$2:AAB$1543, _xlfn.AGGREGATE(15,6,(ROW(Datensatz!C$2:C$1543)-1)/(ISTEXT(INDEX(Datensatz!C$2:AAB$1543,,MATCH("J1", Datensatz!C$1:AAB$1,0)))), ROW('Open Text Field Dienstreisen'!A1252)), MATCH("J1", Datensatz!C$1:AAB$1,0)), "")</f>
        <v/>
      </c>
    </row>
    <row r="1255" spans="1:1" x14ac:dyDescent="0.25">
      <c r="A1255" t="str">
        <f>IFERROR(INDEX(Datensatz!C$2:AAB$1543, _xlfn.AGGREGATE(15,6,(ROW(Datensatz!C$2:C$1543)-1)/(ISTEXT(INDEX(Datensatz!C$2:AAB$1543,,MATCH("J1", Datensatz!C$1:AAB$1,0)))), ROW('Open Text Field Dienstreisen'!A1253)), MATCH("J1", Datensatz!C$1:AAB$1,0)), "")</f>
        <v/>
      </c>
    </row>
    <row r="1256" spans="1:1" x14ac:dyDescent="0.25">
      <c r="A1256" t="str">
        <f>IFERROR(INDEX(Datensatz!C$2:AAB$1543, _xlfn.AGGREGATE(15,6,(ROW(Datensatz!C$2:C$1543)-1)/(ISTEXT(INDEX(Datensatz!C$2:AAB$1543,,MATCH("J1", Datensatz!C$1:AAB$1,0)))), ROW('Open Text Field Dienstreisen'!A1254)), MATCH("J1", Datensatz!C$1:AAB$1,0)), "")</f>
        <v/>
      </c>
    </row>
    <row r="1257" spans="1:1" x14ac:dyDescent="0.25">
      <c r="A1257" t="str">
        <f>IFERROR(INDEX(Datensatz!C$2:AAB$1543, _xlfn.AGGREGATE(15,6,(ROW(Datensatz!C$2:C$1543)-1)/(ISTEXT(INDEX(Datensatz!C$2:AAB$1543,,MATCH("J1", Datensatz!C$1:AAB$1,0)))), ROW('Open Text Field Dienstreisen'!A1255)), MATCH("J1", Datensatz!C$1:AAB$1,0)), "")</f>
        <v/>
      </c>
    </row>
    <row r="1258" spans="1:1" x14ac:dyDescent="0.25">
      <c r="A1258" t="str">
        <f>IFERROR(INDEX(Datensatz!C$2:AAB$1543, _xlfn.AGGREGATE(15,6,(ROW(Datensatz!C$2:C$1543)-1)/(ISTEXT(INDEX(Datensatz!C$2:AAB$1543,,MATCH("J1", Datensatz!C$1:AAB$1,0)))), ROW('Open Text Field Dienstreisen'!A1256)), MATCH("J1", Datensatz!C$1:AAB$1,0)), "")</f>
        <v/>
      </c>
    </row>
    <row r="1259" spans="1:1" x14ac:dyDescent="0.25">
      <c r="A1259" t="str">
        <f>IFERROR(INDEX(Datensatz!C$2:AAB$1543, _xlfn.AGGREGATE(15,6,(ROW(Datensatz!C$2:C$1543)-1)/(ISTEXT(INDEX(Datensatz!C$2:AAB$1543,,MATCH("J1", Datensatz!C$1:AAB$1,0)))), ROW('Open Text Field Dienstreisen'!A1257)), MATCH("J1", Datensatz!C$1:AAB$1,0)), "")</f>
        <v/>
      </c>
    </row>
    <row r="1260" spans="1:1" x14ac:dyDescent="0.25">
      <c r="A1260" t="str">
        <f>IFERROR(INDEX(Datensatz!C$2:AAB$1543, _xlfn.AGGREGATE(15,6,(ROW(Datensatz!C$2:C$1543)-1)/(ISTEXT(INDEX(Datensatz!C$2:AAB$1543,,MATCH("J1", Datensatz!C$1:AAB$1,0)))), ROW('Open Text Field Dienstreisen'!A1258)), MATCH("J1", Datensatz!C$1:AAB$1,0)), "")</f>
        <v/>
      </c>
    </row>
    <row r="1261" spans="1:1" x14ac:dyDescent="0.25">
      <c r="A1261" t="str">
        <f>IFERROR(INDEX(Datensatz!C$2:AAB$1543, _xlfn.AGGREGATE(15,6,(ROW(Datensatz!C$2:C$1543)-1)/(ISTEXT(INDEX(Datensatz!C$2:AAB$1543,,MATCH("J1", Datensatz!C$1:AAB$1,0)))), ROW('Open Text Field Dienstreisen'!A1259)), MATCH("J1", Datensatz!C$1:AAB$1,0)), "")</f>
        <v/>
      </c>
    </row>
    <row r="1262" spans="1:1" x14ac:dyDescent="0.25">
      <c r="A1262" t="str">
        <f>IFERROR(INDEX(Datensatz!C$2:AAB$1543, _xlfn.AGGREGATE(15,6,(ROW(Datensatz!C$2:C$1543)-1)/(ISTEXT(INDEX(Datensatz!C$2:AAB$1543,,MATCH("J1", Datensatz!C$1:AAB$1,0)))), ROW('Open Text Field Dienstreisen'!A1260)), MATCH("J1", Datensatz!C$1:AAB$1,0)), "")</f>
        <v/>
      </c>
    </row>
    <row r="1263" spans="1:1" x14ac:dyDescent="0.25">
      <c r="A1263" t="str">
        <f>IFERROR(INDEX(Datensatz!C$2:AAB$1543, _xlfn.AGGREGATE(15,6,(ROW(Datensatz!C$2:C$1543)-1)/(ISTEXT(INDEX(Datensatz!C$2:AAB$1543,,MATCH("J1", Datensatz!C$1:AAB$1,0)))), ROW('Open Text Field Dienstreisen'!A1261)), MATCH("J1", Datensatz!C$1:AAB$1,0)), "")</f>
        <v/>
      </c>
    </row>
    <row r="1264" spans="1:1" x14ac:dyDescent="0.25">
      <c r="A1264" t="str">
        <f>IFERROR(INDEX(Datensatz!C$2:AAB$1543, _xlfn.AGGREGATE(15,6,(ROW(Datensatz!C$2:C$1543)-1)/(ISTEXT(INDEX(Datensatz!C$2:AAB$1543,,MATCH("J1", Datensatz!C$1:AAB$1,0)))), ROW('Open Text Field Dienstreisen'!A1262)), MATCH("J1", Datensatz!C$1:AAB$1,0)), "")</f>
        <v/>
      </c>
    </row>
    <row r="1265" spans="1:1" x14ac:dyDescent="0.25">
      <c r="A1265" t="str">
        <f>IFERROR(INDEX(Datensatz!C$2:AAB$1543, _xlfn.AGGREGATE(15,6,(ROW(Datensatz!C$2:C$1543)-1)/(ISTEXT(INDEX(Datensatz!C$2:AAB$1543,,MATCH("J1", Datensatz!C$1:AAB$1,0)))), ROW('Open Text Field Dienstreisen'!A1263)), MATCH("J1", Datensatz!C$1:AAB$1,0)), "")</f>
        <v/>
      </c>
    </row>
    <row r="1266" spans="1:1" x14ac:dyDescent="0.25">
      <c r="A1266" t="str">
        <f>IFERROR(INDEX(Datensatz!C$2:AAB$1543, _xlfn.AGGREGATE(15,6,(ROW(Datensatz!C$2:C$1543)-1)/(ISTEXT(INDEX(Datensatz!C$2:AAB$1543,,MATCH("J1", Datensatz!C$1:AAB$1,0)))), ROW('Open Text Field Dienstreisen'!A1264)), MATCH("J1", Datensatz!C$1:AAB$1,0)), "")</f>
        <v/>
      </c>
    </row>
    <row r="1267" spans="1:1" x14ac:dyDescent="0.25">
      <c r="A1267" t="str">
        <f>IFERROR(INDEX(Datensatz!C$2:AAB$1543, _xlfn.AGGREGATE(15,6,(ROW(Datensatz!C$2:C$1543)-1)/(ISTEXT(INDEX(Datensatz!C$2:AAB$1543,,MATCH("J1", Datensatz!C$1:AAB$1,0)))), ROW('Open Text Field Dienstreisen'!A1265)), MATCH("J1", Datensatz!C$1:AAB$1,0)), "")</f>
        <v/>
      </c>
    </row>
    <row r="1268" spans="1:1" x14ac:dyDescent="0.25">
      <c r="A1268" t="str">
        <f>IFERROR(INDEX(Datensatz!C$2:AAB$1543, _xlfn.AGGREGATE(15,6,(ROW(Datensatz!C$2:C$1543)-1)/(ISTEXT(INDEX(Datensatz!C$2:AAB$1543,,MATCH("J1", Datensatz!C$1:AAB$1,0)))), ROW('Open Text Field Dienstreisen'!A1266)), MATCH("J1", Datensatz!C$1:AAB$1,0)), "")</f>
        <v/>
      </c>
    </row>
    <row r="1269" spans="1:1" x14ac:dyDescent="0.25">
      <c r="A1269" t="str">
        <f>IFERROR(INDEX(Datensatz!C$2:AAB$1543, _xlfn.AGGREGATE(15,6,(ROW(Datensatz!C$2:C$1543)-1)/(ISTEXT(INDEX(Datensatz!C$2:AAB$1543,,MATCH("J1", Datensatz!C$1:AAB$1,0)))), ROW('Open Text Field Dienstreisen'!A1267)), MATCH("J1", Datensatz!C$1:AAB$1,0)), "")</f>
        <v/>
      </c>
    </row>
    <row r="1270" spans="1:1" x14ac:dyDescent="0.25">
      <c r="A1270" t="str">
        <f>IFERROR(INDEX(Datensatz!C$2:AAB$1543, _xlfn.AGGREGATE(15,6,(ROW(Datensatz!C$2:C$1543)-1)/(ISTEXT(INDEX(Datensatz!C$2:AAB$1543,,MATCH("J1", Datensatz!C$1:AAB$1,0)))), ROW('Open Text Field Dienstreisen'!A1268)), MATCH("J1", Datensatz!C$1:AAB$1,0)), "")</f>
        <v/>
      </c>
    </row>
    <row r="1271" spans="1:1" x14ac:dyDescent="0.25">
      <c r="A1271" t="str">
        <f>IFERROR(INDEX(Datensatz!C$2:AAB$1543, _xlfn.AGGREGATE(15,6,(ROW(Datensatz!C$2:C$1543)-1)/(ISTEXT(INDEX(Datensatz!C$2:AAB$1543,,MATCH("J1", Datensatz!C$1:AAB$1,0)))), ROW('Open Text Field Dienstreisen'!A1269)), MATCH("J1", Datensatz!C$1:AAB$1,0)), "")</f>
        <v/>
      </c>
    </row>
    <row r="1272" spans="1:1" x14ac:dyDescent="0.25">
      <c r="A1272" t="str">
        <f>IFERROR(INDEX(Datensatz!C$2:AAB$1543, _xlfn.AGGREGATE(15,6,(ROW(Datensatz!C$2:C$1543)-1)/(ISTEXT(INDEX(Datensatz!C$2:AAB$1543,,MATCH("J1", Datensatz!C$1:AAB$1,0)))), ROW('Open Text Field Dienstreisen'!A1270)), MATCH("J1", Datensatz!C$1:AAB$1,0)), "")</f>
        <v/>
      </c>
    </row>
    <row r="1273" spans="1:1" x14ac:dyDescent="0.25">
      <c r="A1273" t="str">
        <f>IFERROR(INDEX(Datensatz!C$2:AAB$1543, _xlfn.AGGREGATE(15,6,(ROW(Datensatz!C$2:C$1543)-1)/(ISTEXT(INDEX(Datensatz!C$2:AAB$1543,,MATCH("J1", Datensatz!C$1:AAB$1,0)))), ROW('Open Text Field Dienstreisen'!A1271)), MATCH("J1", Datensatz!C$1:AAB$1,0)), "")</f>
        <v/>
      </c>
    </row>
    <row r="1274" spans="1:1" x14ac:dyDescent="0.25">
      <c r="A1274" t="str">
        <f>IFERROR(INDEX(Datensatz!C$2:AAB$1543, _xlfn.AGGREGATE(15,6,(ROW(Datensatz!C$2:C$1543)-1)/(ISTEXT(INDEX(Datensatz!C$2:AAB$1543,,MATCH("J1", Datensatz!C$1:AAB$1,0)))), ROW('Open Text Field Dienstreisen'!A1272)), MATCH("J1", Datensatz!C$1:AAB$1,0)), "")</f>
        <v/>
      </c>
    </row>
    <row r="1275" spans="1:1" x14ac:dyDescent="0.25">
      <c r="A1275" t="str">
        <f>IFERROR(INDEX(Datensatz!C$2:AAB$1543, _xlfn.AGGREGATE(15,6,(ROW(Datensatz!C$2:C$1543)-1)/(ISTEXT(INDEX(Datensatz!C$2:AAB$1543,,MATCH("J1", Datensatz!C$1:AAB$1,0)))), ROW('Open Text Field Dienstreisen'!A1273)), MATCH("J1", Datensatz!C$1:AAB$1,0)), "")</f>
        <v/>
      </c>
    </row>
    <row r="1276" spans="1:1" x14ac:dyDescent="0.25">
      <c r="A1276" t="str">
        <f>IFERROR(INDEX(Datensatz!C$2:AAB$1543, _xlfn.AGGREGATE(15,6,(ROW(Datensatz!C$2:C$1543)-1)/(ISTEXT(INDEX(Datensatz!C$2:AAB$1543,,MATCH("J1", Datensatz!C$1:AAB$1,0)))), ROW('Open Text Field Dienstreisen'!A1274)), MATCH("J1", Datensatz!C$1:AAB$1,0)), "")</f>
        <v/>
      </c>
    </row>
    <row r="1277" spans="1:1" x14ac:dyDescent="0.25">
      <c r="A1277" t="str">
        <f>IFERROR(INDEX(Datensatz!C$2:AAB$1543, _xlfn.AGGREGATE(15,6,(ROW(Datensatz!C$2:C$1543)-1)/(ISTEXT(INDEX(Datensatz!C$2:AAB$1543,,MATCH("J1", Datensatz!C$1:AAB$1,0)))), ROW('Open Text Field Dienstreisen'!A1275)), MATCH("J1", Datensatz!C$1:AAB$1,0)), "")</f>
        <v/>
      </c>
    </row>
    <row r="1278" spans="1:1" x14ac:dyDescent="0.25">
      <c r="A1278" t="str">
        <f>IFERROR(INDEX(Datensatz!C$2:AAB$1543, _xlfn.AGGREGATE(15,6,(ROW(Datensatz!C$2:C$1543)-1)/(ISTEXT(INDEX(Datensatz!C$2:AAB$1543,,MATCH("J1", Datensatz!C$1:AAB$1,0)))), ROW('Open Text Field Dienstreisen'!A1276)), MATCH("J1", Datensatz!C$1:AAB$1,0)), "")</f>
        <v/>
      </c>
    </row>
    <row r="1279" spans="1:1" x14ac:dyDescent="0.25">
      <c r="A1279" t="str">
        <f>IFERROR(INDEX(Datensatz!C$2:AAB$1543, _xlfn.AGGREGATE(15,6,(ROW(Datensatz!C$2:C$1543)-1)/(ISTEXT(INDEX(Datensatz!C$2:AAB$1543,,MATCH("J1", Datensatz!C$1:AAB$1,0)))), ROW('Open Text Field Dienstreisen'!A1277)), MATCH("J1", Datensatz!C$1:AAB$1,0)), "")</f>
        <v/>
      </c>
    </row>
    <row r="1280" spans="1:1" x14ac:dyDescent="0.25">
      <c r="A1280" t="str">
        <f>IFERROR(INDEX(Datensatz!C$2:AAB$1543, _xlfn.AGGREGATE(15,6,(ROW(Datensatz!C$2:C$1543)-1)/(ISTEXT(INDEX(Datensatz!C$2:AAB$1543,,MATCH("J1", Datensatz!C$1:AAB$1,0)))), ROW('Open Text Field Dienstreisen'!A1278)), MATCH("J1", Datensatz!C$1:AAB$1,0)), "")</f>
        <v/>
      </c>
    </row>
    <row r="1281" spans="1:1" x14ac:dyDescent="0.25">
      <c r="A1281" t="str">
        <f>IFERROR(INDEX(Datensatz!C$2:AAB$1543, _xlfn.AGGREGATE(15,6,(ROW(Datensatz!C$2:C$1543)-1)/(ISTEXT(INDEX(Datensatz!C$2:AAB$1543,,MATCH("J1", Datensatz!C$1:AAB$1,0)))), ROW('Open Text Field Dienstreisen'!A1279)), MATCH("J1", Datensatz!C$1:AAB$1,0)), "")</f>
        <v/>
      </c>
    </row>
    <row r="1282" spans="1:1" x14ac:dyDescent="0.25">
      <c r="A1282" t="str">
        <f>IFERROR(INDEX(Datensatz!C$2:AAB$1543, _xlfn.AGGREGATE(15,6,(ROW(Datensatz!C$2:C$1543)-1)/(ISTEXT(INDEX(Datensatz!C$2:AAB$1543,,MATCH("J1", Datensatz!C$1:AAB$1,0)))), ROW('Open Text Field Dienstreisen'!A1280)), MATCH("J1", Datensatz!C$1:AAB$1,0)), "")</f>
        <v/>
      </c>
    </row>
    <row r="1283" spans="1:1" x14ac:dyDescent="0.25">
      <c r="A1283" t="str">
        <f>IFERROR(INDEX(Datensatz!C$2:AAB$1543, _xlfn.AGGREGATE(15,6,(ROW(Datensatz!C$2:C$1543)-1)/(ISTEXT(INDEX(Datensatz!C$2:AAB$1543,,MATCH("J1", Datensatz!C$1:AAB$1,0)))), ROW('Open Text Field Dienstreisen'!A1281)), MATCH("J1", Datensatz!C$1:AAB$1,0)), "")</f>
        <v/>
      </c>
    </row>
    <row r="1284" spans="1:1" x14ac:dyDescent="0.25">
      <c r="A1284" t="str">
        <f>IFERROR(INDEX(Datensatz!C$2:AAB$1543, _xlfn.AGGREGATE(15,6,(ROW(Datensatz!C$2:C$1543)-1)/(ISTEXT(INDEX(Datensatz!C$2:AAB$1543,,MATCH("J1", Datensatz!C$1:AAB$1,0)))), ROW('Open Text Field Dienstreisen'!A1282)), MATCH("J1", Datensatz!C$1:AAB$1,0)), "")</f>
        <v/>
      </c>
    </row>
    <row r="1285" spans="1:1" x14ac:dyDescent="0.25">
      <c r="A1285" t="str">
        <f>IFERROR(INDEX(Datensatz!C$2:AAB$1543, _xlfn.AGGREGATE(15,6,(ROW(Datensatz!C$2:C$1543)-1)/(ISTEXT(INDEX(Datensatz!C$2:AAB$1543,,MATCH("J1", Datensatz!C$1:AAB$1,0)))), ROW('Open Text Field Dienstreisen'!A1283)), MATCH("J1", Datensatz!C$1:AAB$1,0)), "")</f>
        <v/>
      </c>
    </row>
    <row r="1286" spans="1:1" x14ac:dyDescent="0.25">
      <c r="A1286" t="str">
        <f>IFERROR(INDEX(Datensatz!C$2:AAB$1543, _xlfn.AGGREGATE(15,6,(ROW(Datensatz!C$2:C$1543)-1)/(ISTEXT(INDEX(Datensatz!C$2:AAB$1543,,MATCH("J1", Datensatz!C$1:AAB$1,0)))), ROW('Open Text Field Dienstreisen'!A1284)), MATCH("J1", Datensatz!C$1:AAB$1,0)), "")</f>
        <v/>
      </c>
    </row>
    <row r="1287" spans="1:1" x14ac:dyDescent="0.25">
      <c r="A1287" t="str">
        <f>IFERROR(INDEX(Datensatz!C$2:AAB$1543, _xlfn.AGGREGATE(15,6,(ROW(Datensatz!C$2:C$1543)-1)/(ISTEXT(INDEX(Datensatz!C$2:AAB$1543,,MATCH("J1", Datensatz!C$1:AAB$1,0)))), ROW('Open Text Field Dienstreisen'!A1285)), MATCH("J1", Datensatz!C$1:AAB$1,0)), "")</f>
        <v/>
      </c>
    </row>
    <row r="1288" spans="1:1" x14ac:dyDescent="0.25">
      <c r="A1288" t="str">
        <f>IFERROR(INDEX(Datensatz!C$2:AAB$1543, _xlfn.AGGREGATE(15,6,(ROW(Datensatz!C$2:C$1543)-1)/(ISTEXT(INDEX(Datensatz!C$2:AAB$1543,,MATCH("J1", Datensatz!C$1:AAB$1,0)))), ROW('Open Text Field Dienstreisen'!A1286)), MATCH("J1", Datensatz!C$1:AAB$1,0)), "")</f>
        <v/>
      </c>
    </row>
    <row r="1289" spans="1:1" x14ac:dyDescent="0.25">
      <c r="A1289" t="str">
        <f>IFERROR(INDEX(Datensatz!C$2:AAB$1543, _xlfn.AGGREGATE(15,6,(ROW(Datensatz!C$2:C$1543)-1)/(ISTEXT(INDEX(Datensatz!C$2:AAB$1543,,MATCH("J1", Datensatz!C$1:AAB$1,0)))), ROW('Open Text Field Dienstreisen'!A1287)), MATCH("J1", Datensatz!C$1:AAB$1,0)), "")</f>
        <v/>
      </c>
    </row>
    <row r="1290" spans="1:1" x14ac:dyDescent="0.25">
      <c r="A1290" t="str">
        <f>IFERROR(INDEX(Datensatz!C$2:AAB$1543, _xlfn.AGGREGATE(15,6,(ROW(Datensatz!C$2:C$1543)-1)/(ISTEXT(INDEX(Datensatz!C$2:AAB$1543,,MATCH("J1", Datensatz!C$1:AAB$1,0)))), ROW('Open Text Field Dienstreisen'!A1288)), MATCH("J1", Datensatz!C$1:AAB$1,0)), "")</f>
        <v/>
      </c>
    </row>
    <row r="1291" spans="1:1" x14ac:dyDescent="0.25">
      <c r="A1291" t="str">
        <f>IFERROR(INDEX(Datensatz!C$2:AAB$1543, _xlfn.AGGREGATE(15,6,(ROW(Datensatz!C$2:C$1543)-1)/(ISTEXT(INDEX(Datensatz!C$2:AAB$1543,,MATCH("J1", Datensatz!C$1:AAB$1,0)))), ROW('Open Text Field Dienstreisen'!A1289)), MATCH("J1", Datensatz!C$1:AAB$1,0)), "")</f>
        <v/>
      </c>
    </row>
    <row r="1292" spans="1:1" x14ac:dyDescent="0.25">
      <c r="A1292" t="str">
        <f>IFERROR(INDEX(Datensatz!C$2:AAB$1543, _xlfn.AGGREGATE(15,6,(ROW(Datensatz!C$2:C$1543)-1)/(ISTEXT(INDEX(Datensatz!C$2:AAB$1543,,MATCH("J1", Datensatz!C$1:AAB$1,0)))), ROW('Open Text Field Dienstreisen'!A1290)), MATCH("J1", Datensatz!C$1:AAB$1,0)), "")</f>
        <v/>
      </c>
    </row>
    <row r="1293" spans="1:1" x14ac:dyDescent="0.25">
      <c r="A1293" t="str">
        <f>IFERROR(INDEX(Datensatz!C$2:AAB$1543, _xlfn.AGGREGATE(15,6,(ROW(Datensatz!C$2:C$1543)-1)/(ISTEXT(INDEX(Datensatz!C$2:AAB$1543,,MATCH("J1", Datensatz!C$1:AAB$1,0)))), ROW('Open Text Field Dienstreisen'!A1291)), MATCH("J1", Datensatz!C$1:AAB$1,0)), "")</f>
        <v/>
      </c>
    </row>
    <row r="1294" spans="1:1" x14ac:dyDescent="0.25">
      <c r="A1294" t="str">
        <f>IFERROR(INDEX(Datensatz!C$2:AAB$1543, _xlfn.AGGREGATE(15,6,(ROW(Datensatz!C$2:C$1543)-1)/(ISTEXT(INDEX(Datensatz!C$2:AAB$1543,,MATCH("J1", Datensatz!C$1:AAB$1,0)))), ROW('Open Text Field Dienstreisen'!A1292)), MATCH("J1", Datensatz!C$1:AAB$1,0)), "")</f>
        <v/>
      </c>
    </row>
    <row r="1295" spans="1:1" x14ac:dyDescent="0.25">
      <c r="A1295" t="str">
        <f>IFERROR(INDEX(Datensatz!C$2:AAB$1543, _xlfn.AGGREGATE(15,6,(ROW(Datensatz!C$2:C$1543)-1)/(ISTEXT(INDEX(Datensatz!C$2:AAB$1543,,MATCH("J1", Datensatz!C$1:AAB$1,0)))), ROW('Open Text Field Dienstreisen'!A1293)), MATCH("J1", Datensatz!C$1:AAB$1,0)), "")</f>
        <v/>
      </c>
    </row>
    <row r="1296" spans="1:1" x14ac:dyDescent="0.25">
      <c r="A1296" t="str">
        <f>IFERROR(INDEX(Datensatz!C$2:AAB$1543, _xlfn.AGGREGATE(15,6,(ROW(Datensatz!C$2:C$1543)-1)/(ISTEXT(INDEX(Datensatz!C$2:AAB$1543,,MATCH("J1", Datensatz!C$1:AAB$1,0)))), ROW('Open Text Field Dienstreisen'!A1294)), MATCH("J1", Datensatz!C$1:AAB$1,0)), "")</f>
        <v/>
      </c>
    </row>
    <row r="1297" spans="1:1" x14ac:dyDescent="0.25">
      <c r="A1297" t="str">
        <f>IFERROR(INDEX(Datensatz!C$2:AAB$1543, _xlfn.AGGREGATE(15,6,(ROW(Datensatz!C$2:C$1543)-1)/(ISTEXT(INDEX(Datensatz!C$2:AAB$1543,,MATCH("J1", Datensatz!C$1:AAB$1,0)))), ROW('Open Text Field Dienstreisen'!A1295)), MATCH("J1", Datensatz!C$1:AAB$1,0)), "")</f>
        <v/>
      </c>
    </row>
    <row r="1298" spans="1:1" x14ac:dyDescent="0.25">
      <c r="A1298" t="str">
        <f>IFERROR(INDEX(Datensatz!C$2:AAB$1543, _xlfn.AGGREGATE(15,6,(ROW(Datensatz!C$2:C$1543)-1)/(ISTEXT(INDEX(Datensatz!C$2:AAB$1543,,MATCH("J1", Datensatz!C$1:AAB$1,0)))), ROW('Open Text Field Dienstreisen'!A1296)), MATCH("J1", Datensatz!C$1:AAB$1,0)), "")</f>
        <v/>
      </c>
    </row>
    <row r="1299" spans="1:1" x14ac:dyDescent="0.25">
      <c r="A1299" t="str">
        <f>IFERROR(INDEX(Datensatz!C$2:AAB$1543, _xlfn.AGGREGATE(15,6,(ROW(Datensatz!C$2:C$1543)-1)/(ISTEXT(INDEX(Datensatz!C$2:AAB$1543,,MATCH("J1", Datensatz!C$1:AAB$1,0)))), ROW('Open Text Field Dienstreisen'!A1297)), MATCH("J1", Datensatz!C$1:AAB$1,0)), "")</f>
        <v/>
      </c>
    </row>
    <row r="1300" spans="1:1" x14ac:dyDescent="0.25">
      <c r="A1300" t="str">
        <f>IFERROR(INDEX(Datensatz!C$2:AAB$1543, _xlfn.AGGREGATE(15,6,(ROW(Datensatz!C$2:C$1543)-1)/(ISTEXT(INDEX(Datensatz!C$2:AAB$1543,,MATCH("J1", Datensatz!C$1:AAB$1,0)))), ROW('Open Text Field Dienstreisen'!A1298)), MATCH("J1", Datensatz!C$1:AAB$1,0)), "")</f>
        <v/>
      </c>
    </row>
    <row r="1301" spans="1:1" x14ac:dyDescent="0.25">
      <c r="A1301" t="str">
        <f>IFERROR(INDEX(Datensatz!C$2:AAB$1543, _xlfn.AGGREGATE(15,6,(ROW(Datensatz!C$2:C$1543)-1)/(ISTEXT(INDEX(Datensatz!C$2:AAB$1543,,MATCH("J1", Datensatz!C$1:AAB$1,0)))), ROW('Open Text Field Dienstreisen'!A1299)), MATCH("J1", Datensatz!C$1:AAB$1,0)), "")</f>
        <v/>
      </c>
    </row>
    <row r="1302" spans="1:1" x14ac:dyDescent="0.25">
      <c r="A1302" t="str">
        <f>IFERROR(INDEX(Datensatz!C$2:AAB$1543, _xlfn.AGGREGATE(15,6,(ROW(Datensatz!C$2:C$1543)-1)/(ISTEXT(INDEX(Datensatz!C$2:AAB$1543,,MATCH("J1", Datensatz!C$1:AAB$1,0)))), ROW('Open Text Field Dienstreisen'!A1300)), MATCH("J1", Datensatz!C$1:AAB$1,0)), "")</f>
        <v/>
      </c>
    </row>
    <row r="1303" spans="1:1" x14ac:dyDescent="0.25">
      <c r="A1303" t="str">
        <f>IFERROR(INDEX(Datensatz!C$2:AAB$1543, _xlfn.AGGREGATE(15,6,(ROW(Datensatz!C$2:C$1543)-1)/(ISTEXT(INDEX(Datensatz!C$2:AAB$1543,,MATCH("J1", Datensatz!C$1:AAB$1,0)))), ROW('Open Text Field Dienstreisen'!A1301)), MATCH("J1", Datensatz!C$1:AAB$1,0)), "")</f>
        <v/>
      </c>
    </row>
    <row r="1304" spans="1:1" x14ac:dyDescent="0.25">
      <c r="A1304" t="str">
        <f>IFERROR(INDEX(Datensatz!C$2:AAB$1543, _xlfn.AGGREGATE(15,6,(ROW(Datensatz!C$2:C$1543)-1)/(ISTEXT(INDEX(Datensatz!C$2:AAB$1543,,MATCH("J1", Datensatz!C$1:AAB$1,0)))), ROW('Open Text Field Dienstreisen'!A1302)), MATCH("J1", Datensatz!C$1:AAB$1,0)), "")</f>
        <v/>
      </c>
    </row>
    <row r="1305" spans="1:1" x14ac:dyDescent="0.25">
      <c r="A1305" t="str">
        <f>IFERROR(INDEX(Datensatz!C$2:AAB$1543, _xlfn.AGGREGATE(15,6,(ROW(Datensatz!C$2:C$1543)-1)/(ISTEXT(INDEX(Datensatz!C$2:AAB$1543,,MATCH("J1", Datensatz!C$1:AAB$1,0)))), ROW('Open Text Field Dienstreisen'!A1303)), MATCH("J1", Datensatz!C$1:AAB$1,0)), "")</f>
        <v/>
      </c>
    </row>
    <row r="1306" spans="1:1" x14ac:dyDescent="0.25">
      <c r="A1306" t="str">
        <f>IFERROR(INDEX(Datensatz!C$2:AAB$1543, _xlfn.AGGREGATE(15,6,(ROW(Datensatz!C$2:C$1543)-1)/(ISTEXT(INDEX(Datensatz!C$2:AAB$1543,,MATCH("J1", Datensatz!C$1:AAB$1,0)))), ROW('Open Text Field Dienstreisen'!A1304)), MATCH("J1", Datensatz!C$1:AAB$1,0)), "")</f>
        <v/>
      </c>
    </row>
    <row r="1307" spans="1:1" x14ac:dyDescent="0.25">
      <c r="A1307" t="str">
        <f>IFERROR(INDEX(Datensatz!C$2:AAB$1543, _xlfn.AGGREGATE(15,6,(ROW(Datensatz!C$2:C$1543)-1)/(ISTEXT(INDEX(Datensatz!C$2:AAB$1543,,MATCH("J1", Datensatz!C$1:AAB$1,0)))), ROW('Open Text Field Dienstreisen'!A1305)), MATCH("J1", Datensatz!C$1:AAB$1,0)), "")</f>
        <v/>
      </c>
    </row>
    <row r="1308" spans="1:1" x14ac:dyDescent="0.25">
      <c r="A1308" t="str">
        <f>IFERROR(INDEX(Datensatz!C$2:AAB$1543, _xlfn.AGGREGATE(15,6,(ROW(Datensatz!C$2:C$1543)-1)/(ISTEXT(INDEX(Datensatz!C$2:AAB$1543,,MATCH("J1", Datensatz!C$1:AAB$1,0)))), ROW('Open Text Field Dienstreisen'!A1306)), MATCH("J1", Datensatz!C$1:AAB$1,0)), "")</f>
        <v/>
      </c>
    </row>
    <row r="1309" spans="1:1" x14ac:dyDescent="0.25">
      <c r="A1309" t="str">
        <f>IFERROR(INDEX(Datensatz!C$2:AAB$1543, _xlfn.AGGREGATE(15,6,(ROW(Datensatz!C$2:C$1543)-1)/(ISTEXT(INDEX(Datensatz!C$2:AAB$1543,,MATCH("J1", Datensatz!C$1:AAB$1,0)))), ROW('Open Text Field Dienstreisen'!A1307)), MATCH("J1", Datensatz!C$1:AAB$1,0)), "")</f>
        <v/>
      </c>
    </row>
    <row r="1310" spans="1:1" x14ac:dyDescent="0.25">
      <c r="A1310" t="str">
        <f>IFERROR(INDEX(Datensatz!C$2:AAB$1543, _xlfn.AGGREGATE(15,6,(ROW(Datensatz!C$2:C$1543)-1)/(ISTEXT(INDEX(Datensatz!C$2:AAB$1543,,MATCH("J1", Datensatz!C$1:AAB$1,0)))), ROW('Open Text Field Dienstreisen'!A1308)), MATCH("J1", Datensatz!C$1:AAB$1,0)), "")</f>
        <v/>
      </c>
    </row>
    <row r="1311" spans="1:1" x14ac:dyDescent="0.25">
      <c r="A1311" t="str">
        <f>IFERROR(INDEX(Datensatz!C$2:AAB$1543, _xlfn.AGGREGATE(15,6,(ROW(Datensatz!C$2:C$1543)-1)/(ISTEXT(INDEX(Datensatz!C$2:AAB$1543,,MATCH("J1", Datensatz!C$1:AAB$1,0)))), ROW('Open Text Field Dienstreisen'!A1309)), MATCH("J1", Datensatz!C$1:AAB$1,0)), "")</f>
        <v/>
      </c>
    </row>
    <row r="1312" spans="1:1" x14ac:dyDescent="0.25">
      <c r="A1312" t="str">
        <f>IFERROR(INDEX(Datensatz!C$2:AAB$1543, _xlfn.AGGREGATE(15,6,(ROW(Datensatz!C$2:C$1543)-1)/(ISTEXT(INDEX(Datensatz!C$2:AAB$1543,,MATCH("J1", Datensatz!C$1:AAB$1,0)))), ROW('Open Text Field Dienstreisen'!A1310)), MATCH("J1", Datensatz!C$1:AAB$1,0)), "")</f>
        <v/>
      </c>
    </row>
    <row r="1313" spans="1:1" x14ac:dyDescent="0.25">
      <c r="A1313" t="str">
        <f>IFERROR(INDEX(Datensatz!C$2:AAB$1543, _xlfn.AGGREGATE(15,6,(ROW(Datensatz!C$2:C$1543)-1)/(ISTEXT(INDEX(Datensatz!C$2:AAB$1543,,MATCH("J1", Datensatz!C$1:AAB$1,0)))), ROW('Open Text Field Dienstreisen'!A1311)), MATCH("J1", Datensatz!C$1:AAB$1,0)), "")</f>
        <v/>
      </c>
    </row>
    <row r="1314" spans="1:1" x14ac:dyDescent="0.25">
      <c r="A1314" t="str">
        <f>IFERROR(INDEX(Datensatz!C$2:AAB$1543, _xlfn.AGGREGATE(15,6,(ROW(Datensatz!C$2:C$1543)-1)/(ISTEXT(INDEX(Datensatz!C$2:AAB$1543,,MATCH("J1", Datensatz!C$1:AAB$1,0)))), ROW('Open Text Field Dienstreisen'!A1312)), MATCH("J1", Datensatz!C$1:AAB$1,0)), "")</f>
        <v/>
      </c>
    </row>
    <row r="1315" spans="1:1" x14ac:dyDescent="0.25">
      <c r="A1315" t="str">
        <f>IFERROR(INDEX(Datensatz!C$2:AAB$1543, _xlfn.AGGREGATE(15,6,(ROW(Datensatz!C$2:C$1543)-1)/(ISTEXT(INDEX(Datensatz!C$2:AAB$1543,,MATCH("J1", Datensatz!C$1:AAB$1,0)))), ROW('Open Text Field Dienstreisen'!A1313)), MATCH("J1", Datensatz!C$1:AAB$1,0)), "")</f>
        <v/>
      </c>
    </row>
    <row r="1316" spans="1:1" x14ac:dyDescent="0.25">
      <c r="A1316" t="str">
        <f>IFERROR(INDEX(Datensatz!C$2:AAB$1543, _xlfn.AGGREGATE(15,6,(ROW(Datensatz!C$2:C$1543)-1)/(ISTEXT(INDEX(Datensatz!C$2:AAB$1543,,MATCH("J1", Datensatz!C$1:AAB$1,0)))), ROW('Open Text Field Dienstreisen'!A1314)), MATCH("J1", Datensatz!C$1:AAB$1,0)), "")</f>
        <v/>
      </c>
    </row>
    <row r="1317" spans="1:1" x14ac:dyDescent="0.25">
      <c r="A1317" t="str">
        <f>IFERROR(INDEX(Datensatz!C$2:AAB$1543, _xlfn.AGGREGATE(15,6,(ROW(Datensatz!C$2:C$1543)-1)/(ISTEXT(INDEX(Datensatz!C$2:AAB$1543,,MATCH("J1", Datensatz!C$1:AAB$1,0)))), ROW('Open Text Field Dienstreisen'!A1315)), MATCH("J1", Datensatz!C$1:AAB$1,0)), "")</f>
        <v/>
      </c>
    </row>
    <row r="1318" spans="1:1" x14ac:dyDescent="0.25">
      <c r="A1318" t="str">
        <f>IFERROR(INDEX(Datensatz!C$2:AAB$1543, _xlfn.AGGREGATE(15,6,(ROW(Datensatz!C$2:C$1543)-1)/(ISTEXT(INDEX(Datensatz!C$2:AAB$1543,,MATCH("J1", Datensatz!C$1:AAB$1,0)))), ROW('Open Text Field Dienstreisen'!A1316)), MATCH("J1", Datensatz!C$1:AAB$1,0)), "")</f>
        <v/>
      </c>
    </row>
    <row r="1319" spans="1:1" x14ac:dyDescent="0.25">
      <c r="A1319" t="str">
        <f>IFERROR(INDEX(Datensatz!C$2:AAB$1543, _xlfn.AGGREGATE(15,6,(ROW(Datensatz!C$2:C$1543)-1)/(ISTEXT(INDEX(Datensatz!C$2:AAB$1543,,MATCH("J1", Datensatz!C$1:AAB$1,0)))), ROW('Open Text Field Dienstreisen'!A1317)), MATCH("J1", Datensatz!C$1:AAB$1,0)), "")</f>
        <v/>
      </c>
    </row>
    <row r="1320" spans="1:1" x14ac:dyDescent="0.25">
      <c r="A1320" t="str">
        <f>IFERROR(INDEX(Datensatz!C$2:AAB$1543, _xlfn.AGGREGATE(15,6,(ROW(Datensatz!C$2:C$1543)-1)/(ISTEXT(INDEX(Datensatz!C$2:AAB$1543,,MATCH("J1", Datensatz!C$1:AAB$1,0)))), ROW('Open Text Field Dienstreisen'!A1318)), MATCH("J1", Datensatz!C$1:AAB$1,0)), "")</f>
        <v/>
      </c>
    </row>
    <row r="1321" spans="1:1" x14ac:dyDescent="0.25">
      <c r="A1321" t="str">
        <f>IFERROR(INDEX(Datensatz!C$2:AAB$1543, _xlfn.AGGREGATE(15,6,(ROW(Datensatz!C$2:C$1543)-1)/(ISTEXT(INDEX(Datensatz!C$2:AAB$1543,,MATCH("J1", Datensatz!C$1:AAB$1,0)))), ROW('Open Text Field Dienstreisen'!A1319)), MATCH("J1", Datensatz!C$1:AAB$1,0)), "")</f>
        <v/>
      </c>
    </row>
    <row r="1322" spans="1:1" x14ac:dyDescent="0.25">
      <c r="A1322" t="str">
        <f>IFERROR(INDEX(Datensatz!C$2:AAB$1543, _xlfn.AGGREGATE(15,6,(ROW(Datensatz!C$2:C$1543)-1)/(ISTEXT(INDEX(Datensatz!C$2:AAB$1543,,MATCH("J1", Datensatz!C$1:AAB$1,0)))), ROW('Open Text Field Dienstreisen'!A1320)), MATCH("J1", Datensatz!C$1:AAB$1,0)), "")</f>
        <v/>
      </c>
    </row>
    <row r="1323" spans="1:1" x14ac:dyDescent="0.25">
      <c r="A1323" t="str">
        <f>IFERROR(INDEX(Datensatz!C$2:AAB$1543, _xlfn.AGGREGATE(15,6,(ROW(Datensatz!C$2:C$1543)-1)/(ISTEXT(INDEX(Datensatz!C$2:AAB$1543,,MATCH("J1", Datensatz!C$1:AAB$1,0)))), ROW('Open Text Field Dienstreisen'!A1321)), MATCH("J1", Datensatz!C$1:AAB$1,0)), "")</f>
        <v/>
      </c>
    </row>
    <row r="1324" spans="1:1" x14ac:dyDescent="0.25">
      <c r="A1324" t="str">
        <f>IFERROR(INDEX(Datensatz!C$2:AAB$1543, _xlfn.AGGREGATE(15,6,(ROW(Datensatz!C$2:C$1543)-1)/(ISTEXT(INDEX(Datensatz!C$2:AAB$1543,,MATCH("J1", Datensatz!C$1:AAB$1,0)))), ROW('Open Text Field Dienstreisen'!A1322)), MATCH("J1", Datensatz!C$1:AAB$1,0)), "")</f>
        <v/>
      </c>
    </row>
    <row r="1325" spans="1:1" x14ac:dyDescent="0.25">
      <c r="A1325" t="str">
        <f>IFERROR(INDEX(Datensatz!C$2:AAB$1543, _xlfn.AGGREGATE(15,6,(ROW(Datensatz!C$2:C$1543)-1)/(ISTEXT(INDEX(Datensatz!C$2:AAB$1543,,MATCH("J1", Datensatz!C$1:AAB$1,0)))), ROW('Open Text Field Dienstreisen'!A1323)), MATCH("J1", Datensatz!C$1:AAB$1,0)), "")</f>
        <v/>
      </c>
    </row>
    <row r="1326" spans="1:1" x14ac:dyDescent="0.25">
      <c r="A1326" t="str">
        <f>IFERROR(INDEX(Datensatz!C$2:AAB$1543, _xlfn.AGGREGATE(15,6,(ROW(Datensatz!C$2:C$1543)-1)/(ISTEXT(INDEX(Datensatz!C$2:AAB$1543,,MATCH("J1", Datensatz!C$1:AAB$1,0)))), ROW('Open Text Field Dienstreisen'!A1324)), MATCH("J1", Datensatz!C$1:AAB$1,0)), "")</f>
        <v/>
      </c>
    </row>
    <row r="1327" spans="1:1" x14ac:dyDescent="0.25">
      <c r="A1327" t="str">
        <f>IFERROR(INDEX(Datensatz!C$2:AAB$1543, _xlfn.AGGREGATE(15,6,(ROW(Datensatz!C$2:C$1543)-1)/(ISTEXT(INDEX(Datensatz!C$2:AAB$1543,,MATCH("J1", Datensatz!C$1:AAB$1,0)))), ROW('Open Text Field Dienstreisen'!A1325)), MATCH("J1", Datensatz!C$1:AAB$1,0)), "")</f>
        <v/>
      </c>
    </row>
    <row r="1328" spans="1:1" x14ac:dyDescent="0.25">
      <c r="A1328" t="str">
        <f>IFERROR(INDEX(Datensatz!C$2:AAB$1543, _xlfn.AGGREGATE(15,6,(ROW(Datensatz!C$2:C$1543)-1)/(ISTEXT(INDEX(Datensatz!C$2:AAB$1543,,MATCH("J1", Datensatz!C$1:AAB$1,0)))), ROW('Open Text Field Dienstreisen'!A1326)), MATCH("J1", Datensatz!C$1:AAB$1,0)), "")</f>
        <v/>
      </c>
    </row>
    <row r="1329" spans="1:1" x14ac:dyDescent="0.25">
      <c r="A1329" t="str">
        <f>IFERROR(INDEX(Datensatz!C$2:AAB$1543, _xlfn.AGGREGATE(15,6,(ROW(Datensatz!C$2:C$1543)-1)/(ISTEXT(INDEX(Datensatz!C$2:AAB$1543,,MATCH("J1", Datensatz!C$1:AAB$1,0)))), ROW('Open Text Field Dienstreisen'!A1327)), MATCH("J1", Datensatz!C$1:AAB$1,0)), "")</f>
        <v/>
      </c>
    </row>
    <row r="1330" spans="1:1" x14ac:dyDescent="0.25">
      <c r="A1330" t="str">
        <f>IFERROR(INDEX(Datensatz!C$2:AAB$1543, _xlfn.AGGREGATE(15,6,(ROW(Datensatz!C$2:C$1543)-1)/(ISTEXT(INDEX(Datensatz!C$2:AAB$1543,,MATCH("J1", Datensatz!C$1:AAB$1,0)))), ROW('Open Text Field Dienstreisen'!A1328)), MATCH("J1", Datensatz!C$1:AAB$1,0)), "")</f>
        <v/>
      </c>
    </row>
    <row r="1331" spans="1:1" x14ac:dyDescent="0.25">
      <c r="A1331" t="str">
        <f>IFERROR(INDEX(Datensatz!C$2:AAB$1543, _xlfn.AGGREGATE(15,6,(ROW(Datensatz!C$2:C$1543)-1)/(ISTEXT(INDEX(Datensatz!C$2:AAB$1543,,MATCH("J1", Datensatz!C$1:AAB$1,0)))), ROW('Open Text Field Dienstreisen'!A1329)), MATCH("J1", Datensatz!C$1:AAB$1,0)), "")</f>
        <v/>
      </c>
    </row>
    <row r="1332" spans="1:1" x14ac:dyDescent="0.25">
      <c r="A1332" t="str">
        <f>IFERROR(INDEX(Datensatz!C$2:AAB$1543, _xlfn.AGGREGATE(15,6,(ROW(Datensatz!C$2:C$1543)-1)/(ISTEXT(INDEX(Datensatz!C$2:AAB$1543,,MATCH("J1", Datensatz!C$1:AAB$1,0)))), ROW('Open Text Field Dienstreisen'!A1330)), MATCH("J1", Datensatz!C$1:AAB$1,0)), "")</f>
        <v/>
      </c>
    </row>
    <row r="1333" spans="1:1" x14ac:dyDescent="0.25">
      <c r="A1333" t="str">
        <f>IFERROR(INDEX(Datensatz!C$2:AAB$1543, _xlfn.AGGREGATE(15,6,(ROW(Datensatz!C$2:C$1543)-1)/(ISTEXT(INDEX(Datensatz!C$2:AAB$1543,,MATCH("J1", Datensatz!C$1:AAB$1,0)))), ROW('Open Text Field Dienstreisen'!A1331)), MATCH("J1", Datensatz!C$1:AAB$1,0)), "")</f>
        <v/>
      </c>
    </row>
    <row r="1334" spans="1:1" x14ac:dyDescent="0.25">
      <c r="A1334" t="str">
        <f>IFERROR(INDEX(Datensatz!C$2:AAB$1543, _xlfn.AGGREGATE(15,6,(ROW(Datensatz!C$2:C$1543)-1)/(ISTEXT(INDEX(Datensatz!C$2:AAB$1543,,MATCH("J1", Datensatz!C$1:AAB$1,0)))), ROW('Open Text Field Dienstreisen'!A1332)), MATCH("J1", Datensatz!C$1:AAB$1,0)), "")</f>
        <v/>
      </c>
    </row>
    <row r="1335" spans="1:1" x14ac:dyDescent="0.25">
      <c r="A1335" t="str">
        <f>IFERROR(INDEX(Datensatz!C$2:AAB$1543, _xlfn.AGGREGATE(15,6,(ROW(Datensatz!C$2:C$1543)-1)/(ISTEXT(INDEX(Datensatz!C$2:AAB$1543,,MATCH("J1", Datensatz!C$1:AAB$1,0)))), ROW('Open Text Field Dienstreisen'!A1333)), MATCH("J1", Datensatz!C$1:AAB$1,0)), "")</f>
        <v/>
      </c>
    </row>
    <row r="1336" spans="1:1" x14ac:dyDescent="0.25">
      <c r="A1336" t="str">
        <f>IFERROR(INDEX(Datensatz!C$2:AAB$1543, _xlfn.AGGREGATE(15,6,(ROW(Datensatz!C$2:C$1543)-1)/(ISTEXT(INDEX(Datensatz!C$2:AAB$1543,,MATCH("J1", Datensatz!C$1:AAB$1,0)))), ROW('Open Text Field Dienstreisen'!A1334)), MATCH("J1", Datensatz!C$1:AAB$1,0)), "")</f>
        <v/>
      </c>
    </row>
    <row r="1337" spans="1:1" x14ac:dyDescent="0.25">
      <c r="A1337" t="str">
        <f>IFERROR(INDEX(Datensatz!C$2:AAB$1543, _xlfn.AGGREGATE(15,6,(ROW(Datensatz!C$2:C$1543)-1)/(ISTEXT(INDEX(Datensatz!C$2:AAB$1543,,MATCH("J1", Datensatz!C$1:AAB$1,0)))), ROW('Open Text Field Dienstreisen'!A1335)), MATCH("J1", Datensatz!C$1:AAB$1,0)), "")</f>
        <v/>
      </c>
    </row>
    <row r="1338" spans="1:1" x14ac:dyDescent="0.25">
      <c r="A1338" t="str">
        <f>IFERROR(INDEX(Datensatz!C$2:AAB$1543, _xlfn.AGGREGATE(15,6,(ROW(Datensatz!C$2:C$1543)-1)/(ISTEXT(INDEX(Datensatz!C$2:AAB$1543,,MATCH("J1", Datensatz!C$1:AAB$1,0)))), ROW('Open Text Field Dienstreisen'!A1336)), MATCH("J1", Datensatz!C$1:AAB$1,0)), "")</f>
        <v/>
      </c>
    </row>
    <row r="1339" spans="1:1" x14ac:dyDescent="0.25">
      <c r="A1339" t="str">
        <f>IFERROR(INDEX(Datensatz!C$2:AAB$1543, _xlfn.AGGREGATE(15,6,(ROW(Datensatz!C$2:C$1543)-1)/(ISTEXT(INDEX(Datensatz!C$2:AAB$1543,,MATCH("J1", Datensatz!C$1:AAB$1,0)))), ROW('Open Text Field Dienstreisen'!A1337)), MATCH("J1", Datensatz!C$1:AAB$1,0)), "")</f>
        <v/>
      </c>
    </row>
    <row r="1340" spans="1:1" x14ac:dyDescent="0.25">
      <c r="A1340" t="str">
        <f>IFERROR(INDEX(Datensatz!C$2:AAB$1543, _xlfn.AGGREGATE(15,6,(ROW(Datensatz!C$2:C$1543)-1)/(ISTEXT(INDEX(Datensatz!C$2:AAB$1543,,MATCH("J1", Datensatz!C$1:AAB$1,0)))), ROW('Open Text Field Dienstreisen'!A1338)), MATCH("J1", Datensatz!C$1:AAB$1,0)), "")</f>
        <v/>
      </c>
    </row>
    <row r="1341" spans="1:1" x14ac:dyDescent="0.25">
      <c r="A1341" t="str">
        <f>IFERROR(INDEX(Datensatz!C$2:AAB$1543, _xlfn.AGGREGATE(15,6,(ROW(Datensatz!C$2:C$1543)-1)/(ISTEXT(INDEX(Datensatz!C$2:AAB$1543,,MATCH("J1", Datensatz!C$1:AAB$1,0)))), ROW('Open Text Field Dienstreisen'!A1339)), MATCH("J1", Datensatz!C$1:AAB$1,0)), "")</f>
        <v/>
      </c>
    </row>
    <row r="1342" spans="1:1" x14ac:dyDescent="0.25">
      <c r="A1342" t="str">
        <f>IFERROR(INDEX(Datensatz!C$2:AAB$1543, _xlfn.AGGREGATE(15,6,(ROW(Datensatz!C$2:C$1543)-1)/(ISTEXT(INDEX(Datensatz!C$2:AAB$1543,,MATCH("J1", Datensatz!C$1:AAB$1,0)))), ROW('Open Text Field Dienstreisen'!A1340)), MATCH("J1", Datensatz!C$1:AAB$1,0)), "")</f>
        <v/>
      </c>
    </row>
    <row r="1343" spans="1:1" x14ac:dyDescent="0.25">
      <c r="A1343" t="str">
        <f>IFERROR(INDEX(Datensatz!C$2:AAB$1543, _xlfn.AGGREGATE(15,6,(ROW(Datensatz!C$2:C$1543)-1)/(ISTEXT(INDEX(Datensatz!C$2:AAB$1543,,MATCH("J1", Datensatz!C$1:AAB$1,0)))), ROW('Open Text Field Dienstreisen'!A1341)), MATCH("J1", Datensatz!C$1:AAB$1,0)), "")</f>
        <v/>
      </c>
    </row>
    <row r="1344" spans="1:1" x14ac:dyDescent="0.25">
      <c r="A1344" t="str">
        <f>IFERROR(INDEX(Datensatz!C$2:AAB$1543, _xlfn.AGGREGATE(15,6,(ROW(Datensatz!C$2:C$1543)-1)/(ISTEXT(INDEX(Datensatz!C$2:AAB$1543,,MATCH("J1", Datensatz!C$1:AAB$1,0)))), ROW('Open Text Field Dienstreisen'!A1342)), MATCH("J1", Datensatz!C$1:AAB$1,0)), "")</f>
        <v/>
      </c>
    </row>
    <row r="1345" spans="1:1" x14ac:dyDescent="0.25">
      <c r="A1345" t="str">
        <f>IFERROR(INDEX(Datensatz!C$2:AAB$1543, _xlfn.AGGREGATE(15,6,(ROW(Datensatz!C$2:C$1543)-1)/(ISTEXT(INDEX(Datensatz!C$2:AAB$1543,,MATCH("J1", Datensatz!C$1:AAB$1,0)))), ROW('Open Text Field Dienstreisen'!A1343)), MATCH("J1", Datensatz!C$1:AAB$1,0)), "")</f>
        <v/>
      </c>
    </row>
    <row r="1346" spans="1:1" x14ac:dyDescent="0.25">
      <c r="A1346" t="str">
        <f>IFERROR(INDEX(Datensatz!C$2:AAB$1543, _xlfn.AGGREGATE(15,6,(ROW(Datensatz!C$2:C$1543)-1)/(ISTEXT(INDEX(Datensatz!C$2:AAB$1543,,MATCH("J1", Datensatz!C$1:AAB$1,0)))), ROW('Open Text Field Dienstreisen'!A1344)), MATCH("J1", Datensatz!C$1:AAB$1,0)), "")</f>
        <v/>
      </c>
    </row>
    <row r="1347" spans="1:1" x14ac:dyDescent="0.25">
      <c r="A1347" t="str">
        <f>IFERROR(INDEX(Datensatz!C$2:AAB$1543, _xlfn.AGGREGATE(15,6,(ROW(Datensatz!C$2:C$1543)-1)/(ISTEXT(INDEX(Datensatz!C$2:AAB$1543,,MATCH("J1", Datensatz!C$1:AAB$1,0)))), ROW('Open Text Field Dienstreisen'!A1345)), MATCH("J1", Datensatz!C$1:AAB$1,0)), "")</f>
        <v/>
      </c>
    </row>
    <row r="1348" spans="1:1" x14ac:dyDescent="0.25">
      <c r="A1348" t="str">
        <f>IFERROR(INDEX(Datensatz!C$2:AAB$1543, _xlfn.AGGREGATE(15,6,(ROW(Datensatz!C$2:C$1543)-1)/(ISTEXT(INDEX(Datensatz!C$2:AAB$1543,,MATCH("J1", Datensatz!C$1:AAB$1,0)))), ROW('Open Text Field Dienstreisen'!A1346)), MATCH("J1", Datensatz!C$1:AAB$1,0)), "")</f>
        <v/>
      </c>
    </row>
    <row r="1349" spans="1:1" x14ac:dyDescent="0.25">
      <c r="A1349" t="str">
        <f>IFERROR(INDEX(Datensatz!C$2:AAB$1543, _xlfn.AGGREGATE(15,6,(ROW(Datensatz!C$2:C$1543)-1)/(ISTEXT(INDEX(Datensatz!C$2:AAB$1543,,MATCH("J1", Datensatz!C$1:AAB$1,0)))), ROW('Open Text Field Dienstreisen'!A1347)), MATCH("J1", Datensatz!C$1:AAB$1,0)), "")</f>
        <v/>
      </c>
    </row>
    <row r="1350" spans="1:1" x14ac:dyDescent="0.25">
      <c r="A1350" t="str">
        <f>IFERROR(INDEX(Datensatz!C$2:AAB$1543, _xlfn.AGGREGATE(15,6,(ROW(Datensatz!C$2:C$1543)-1)/(ISTEXT(INDEX(Datensatz!C$2:AAB$1543,,MATCH("J1", Datensatz!C$1:AAB$1,0)))), ROW('Open Text Field Dienstreisen'!A1348)), MATCH("J1", Datensatz!C$1:AAB$1,0)), "")</f>
        <v/>
      </c>
    </row>
    <row r="1351" spans="1:1" x14ac:dyDescent="0.25">
      <c r="A1351" t="str">
        <f>IFERROR(INDEX(Datensatz!C$2:AAB$1543, _xlfn.AGGREGATE(15,6,(ROW(Datensatz!C$2:C$1543)-1)/(ISTEXT(INDEX(Datensatz!C$2:AAB$1543,,MATCH("J1", Datensatz!C$1:AAB$1,0)))), ROW('Open Text Field Dienstreisen'!A1349)), MATCH("J1", Datensatz!C$1:AAB$1,0)), "")</f>
        <v/>
      </c>
    </row>
    <row r="1352" spans="1:1" x14ac:dyDescent="0.25">
      <c r="A1352" t="str">
        <f>IFERROR(INDEX(Datensatz!C$2:AAB$1543, _xlfn.AGGREGATE(15,6,(ROW(Datensatz!C$2:C$1543)-1)/(ISTEXT(INDEX(Datensatz!C$2:AAB$1543,,MATCH("J1", Datensatz!C$1:AAB$1,0)))), ROW('Open Text Field Dienstreisen'!A1350)), MATCH("J1", Datensatz!C$1:AAB$1,0)), "")</f>
        <v/>
      </c>
    </row>
    <row r="1353" spans="1:1" x14ac:dyDescent="0.25">
      <c r="A1353" t="str">
        <f>IFERROR(INDEX(Datensatz!C$2:AAB$1543, _xlfn.AGGREGATE(15,6,(ROW(Datensatz!C$2:C$1543)-1)/(ISTEXT(INDEX(Datensatz!C$2:AAB$1543,,MATCH("J1", Datensatz!C$1:AAB$1,0)))), ROW('Open Text Field Dienstreisen'!A1351)), MATCH("J1", Datensatz!C$1:AAB$1,0)), "")</f>
        <v/>
      </c>
    </row>
    <row r="1354" spans="1:1" x14ac:dyDescent="0.25">
      <c r="A1354" t="str">
        <f>IFERROR(INDEX(Datensatz!C$2:AAB$1543, _xlfn.AGGREGATE(15,6,(ROW(Datensatz!C$2:C$1543)-1)/(ISTEXT(INDEX(Datensatz!C$2:AAB$1543,,MATCH("J1", Datensatz!C$1:AAB$1,0)))), ROW('Open Text Field Dienstreisen'!A1352)), MATCH("J1", Datensatz!C$1:AAB$1,0)), "")</f>
        <v/>
      </c>
    </row>
    <row r="1355" spans="1:1" x14ac:dyDescent="0.25">
      <c r="A1355" t="str">
        <f>IFERROR(INDEX(Datensatz!C$2:AAB$1543, _xlfn.AGGREGATE(15,6,(ROW(Datensatz!C$2:C$1543)-1)/(ISTEXT(INDEX(Datensatz!C$2:AAB$1543,,MATCH("J1", Datensatz!C$1:AAB$1,0)))), ROW('Open Text Field Dienstreisen'!A1353)), MATCH("J1", Datensatz!C$1:AAB$1,0)), "")</f>
        <v/>
      </c>
    </row>
    <row r="1356" spans="1:1" x14ac:dyDescent="0.25">
      <c r="A1356" t="str">
        <f>IFERROR(INDEX(Datensatz!C$2:AAB$1543, _xlfn.AGGREGATE(15,6,(ROW(Datensatz!C$2:C$1543)-1)/(ISTEXT(INDEX(Datensatz!C$2:AAB$1543,,MATCH("J1", Datensatz!C$1:AAB$1,0)))), ROW('Open Text Field Dienstreisen'!A1354)), MATCH("J1", Datensatz!C$1:AAB$1,0)), "")</f>
        <v/>
      </c>
    </row>
    <row r="1357" spans="1:1" x14ac:dyDescent="0.25">
      <c r="A1357" t="str">
        <f>IFERROR(INDEX(Datensatz!C$2:AAB$1543, _xlfn.AGGREGATE(15,6,(ROW(Datensatz!C$2:C$1543)-1)/(ISTEXT(INDEX(Datensatz!C$2:AAB$1543,,MATCH("J1", Datensatz!C$1:AAB$1,0)))), ROW('Open Text Field Dienstreisen'!A1355)), MATCH("J1", Datensatz!C$1:AAB$1,0)), "")</f>
        <v/>
      </c>
    </row>
    <row r="1358" spans="1:1" x14ac:dyDescent="0.25">
      <c r="A1358" t="str">
        <f>IFERROR(INDEX(Datensatz!C$2:AAB$1543, _xlfn.AGGREGATE(15,6,(ROW(Datensatz!C$2:C$1543)-1)/(ISTEXT(INDEX(Datensatz!C$2:AAB$1543,,MATCH("J1", Datensatz!C$1:AAB$1,0)))), ROW('Open Text Field Dienstreisen'!A1356)), MATCH("J1", Datensatz!C$1:AAB$1,0)), "")</f>
        <v/>
      </c>
    </row>
    <row r="1359" spans="1:1" x14ac:dyDescent="0.25">
      <c r="A1359" t="str">
        <f>IFERROR(INDEX(Datensatz!C$2:AAB$1543, _xlfn.AGGREGATE(15,6,(ROW(Datensatz!C$2:C$1543)-1)/(ISTEXT(INDEX(Datensatz!C$2:AAB$1543,,MATCH("J1", Datensatz!C$1:AAB$1,0)))), ROW('Open Text Field Dienstreisen'!A1357)), MATCH("J1", Datensatz!C$1:AAB$1,0)), "")</f>
        <v/>
      </c>
    </row>
    <row r="1360" spans="1:1" x14ac:dyDescent="0.25">
      <c r="A1360" t="str">
        <f>IFERROR(INDEX(Datensatz!C$2:AAB$1543, _xlfn.AGGREGATE(15,6,(ROW(Datensatz!C$2:C$1543)-1)/(ISTEXT(INDEX(Datensatz!C$2:AAB$1543,,MATCH("J1", Datensatz!C$1:AAB$1,0)))), ROW('Open Text Field Dienstreisen'!A1358)), MATCH("J1", Datensatz!C$1:AAB$1,0)), "")</f>
        <v/>
      </c>
    </row>
    <row r="1361" spans="1:1" x14ac:dyDescent="0.25">
      <c r="A1361" t="str">
        <f>IFERROR(INDEX(Datensatz!C$2:AAB$1543, _xlfn.AGGREGATE(15,6,(ROW(Datensatz!C$2:C$1543)-1)/(ISTEXT(INDEX(Datensatz!C$2:AAB$1543,,MATCH("J1", Datensatz!C$1:AAB$1,0)))), ROW('Open Text Field Dienstreisen'!A1359)), MATCH("J1", Datensatz!C$1:AAB$1,0)), "")</f>
        <v/>
      </c>
    </row>
    <row r="1362" spans="1:1" x14ac:dyDescent="0.25">
      <c r="A1362" t="str">
        <f>IFERROR(INDEX(Datensatz!C$2:AAB$1543, _xlfn.AGGREGATE(15,6,(ROW(Datensatz!C$2:C$1543)-1)/(ISTEXT(INDEX(Datensatz!C$2:AAB$1543,,MATCH("J1", Datensatz!C$1:AAB$1,0)))), ROW('Open Text Field Dienstreisen'!A1360)), MATCH("J1", Datensatz!C$1:AAB$1,0)), "")</f>
        <v/>
      </c>
    </row>
    <row r="1363" spans="1:1" x14ac:dyDescent="0.25">
      <c r="A1363" t="str">
        <f>IFERROR(INDEX(Datensatz!C$2:AAB$1543, _xlfn.AGGREGATE(15,6,(ROW(Datensatz!C$2:C$1543)-1)/(ISTEXT(INDEX(Datensatz!C$2:AAB$1543,,MATCH("J1", Datensatz!C$1:AAB$1,0)))), ROW('Open Text Field Dienstreisen'!A1361)), MATCH("J1", Datensatz!C$1:AAB$1,0)), "")</f>
        <v/>
      </c>
    </row>
    <row r="1364" spans="1:1" x14ac:dyDescent="0.25">
      <c r="A1364" t="str">
        <f>IFERROR(INDEX(Datensatz!C$2:AAB$1543, _xlfn.AGGREGATE(15,6,(ROW(Datensatz!C$2:C$1543)-1)/(ISTEXT(INDEX(Datensatz!C$2:AAB$1543,,MATCH("J1", Datensatz!C$1:AAB$1,0)))), ROW('Open Text Field Dienstreisen'!A1362)), MATCH("J1", Datensatz!C$1:AAB$1,0)), "")</f>
        <v/>
      </c>
    </row>
    <row r="1365" spans="1:1" x14ac:dyDescent="0.25">
      <c r="A1365" t="str">
        <f>IFERROR(INDEX(Datensatz!C$2:AAB$1543, _xlfn.AGGREGATE(15,6,(ROW(Datensatz!C$2:C$1543)-1)/(ISTEXT(INDEX(Datensatz!C$2:AAB$1543,,MATCH("J1", Datensatz!C$1:AAB$1,0)))), ROW('Open Text Field Dienstreisen'!A1363)), MATCH("J1", Datensatz!C$1:AAB$1,0)), "")</f>
        <v/>
      </c>
    </row>
    <row r="1366" spans="1:1" x14ac:dyDescent="0.25">
      <c r="A1366" t="str">
        <f>IFERROR(INDEX(Datensatz!C$2:AAB$1543, _xlfn.AGGREGATE(15,6,(ROW(Datensatz!C$2:C$1543)-1)/(ISTEXT(INDEX(Datensatz!C$2:AAB$1543,,MATCH("J1", Datensatz!C$1:AAB$1,0)))), ROW('Open Text Field Dienstreisen'!A1364)), MATCH("J1", Datensatz!C$1:AAB$1,0)), "")</f>
        <v/>
      </c>
    </row>
    <row r="1367" spans="1:1" x14ac:dyDescent="0.25">
      <c r="A1367" t="str">
        <f>IFERROR(INDEX(Datensatz!C$2:AAB$1543, _xlfn.AGGREGATE(15,6,(ROW(Datensatz!C$2:C$1543)-1)/(ISTEXT(INDEX(Datensatz!C$2:AAB$1543,,MATCH("J1", Datensatz!C$1:AAB$1,0)))), ROW('Open Text Field Dienstreisen'!A1365)), MATCH("J1", Datensatz!C$1:AAB$1,0)), "")</f>
        <v/>
      </c>
    </row>
    <row r="1368" spans="1:1" x14ac:dyDescent="0.25">
      <c r="A1368" t="str">
        <f>IFERROR(INDEX(Datensatz!C$2:AAB$1543, _xlfn.AGGREGATE(15,6,(ROW(Datensatz!C$2:C$1543)-1)/(ISTEXT(INDEX(Datensatz!C$2:AAB$1543,,MATCH("J1", Datensatz!C$1:AAB$1,0)))), ROW('Open Text Field Dienstreisen'!A1366)), MATCH("J1", Datensatz!C$1:AAB$1,0)), "")</f>
        <v/>
      </c>
    </row>
    <row r="1369" spans="1:1" x14ac:dyDescent="0.25">
      <c r="A1369" t="str">
        <f>IFERROR(INDEX(Datensatz!C$2:AAB$1543, _xlfn.AGGREGATE(15,6,(ROW(Datensatz!C$2:C$1543)-1)/(ISTEXT(INDEX(Datensatz!C$2:AAB$1543,,MATCH("J1", Datensatz!C$1:AAB$1,0)))), ROW('Open Text Field Dienstreisen'!A1367)), MATCH("J1", Datensatz!C$1:AAB$1,0)), "")</f>
        <v/>
      </c>
    </row>
    <row r="1370" spans="1:1" x14ac:dyDescent="0.25">
      <c r="A1370" t="str">
        <f>IFERROR(INDEX(Datensatz!C$2:AAB$1543, _xlfn.AGGREGATE(15,6,(ROW(Datensatz!C$2:C$1543)-1)/(ISTEXT(INDEX(Datensatz!C$2:AAB$1543,,MATCH("J1", Datensatz!C$1:AAB$1,0)))), ROW('Open Text Field Dienstreisen'!A1368)), MATCH("J1", Datensatz!C$1:AAB$1,0)), "")</f>
        <v/>
      </c>
    </row>
    <row r="1371" spans="1:1" x14ac:dyDescent="0.25">
      <c r="A1371" t="str">
        <f>IFERROR(INDEX(Datensatz!C$2:AAB$1543, _xlfn.AGGREGATE(15,6,(ROW(Datensatz!C$2:C$1543)-1)/(ISTEXT(INDEX(Datensatz!C$2:AAB$1543,,MATCH("J1", Datensatz!C$1:AAB$1,0)))), ROW('Open Text Field Dienstreisen'!A1369)), MATCH("J1", Datensatz!C$1:AAB$1,0)), "")</f>
        <v/>
      </c>
    </row>
    <row r="1372" spans="1:1" x14ac:dyDescent="0.25">
      <c r="A1372" t="str">
        <f>IFERROR(INDEX(Datensatz!C$2:AAB$1543, _xlfn.AGGREGATE(15,6,(ROW(Datensatz!C$2:C$1543)-1)/(ISTEXT(INDEX(Datensatz!C$2:AAB$1543,,MATCH("J1", Datensatz!C$1:AAB$1,0)))), ROW('Open Text Field Dienstreisen'!A1370)), MATCH("J1", Datensatz!C$1:AAB$1,0)), "")</f>
        <v/>
      </c>
    </row>
    <row r="1373" spans="1:1" x14ac:dyDescent="0.25">
      <c r="A1373" t="str">
        <f>IFERROR(INDEX(Datensatz!C$2:AAB$1543, _xlfn.AGGREGATE(15,6,(ROW(Datensatz!C$2:C$1543)-1)/(ISTEXT(INDEX(Datensatz!C$2:AAB$1543,,MATCH("J1", Datensatz!C$1:AAB$1,0)))), ROW('Open Text Field Dienstreisen'!A1371)), MATCH("J1", Datensatz!C$1:AAB$1,0)), "")</f>
        <v/>
      </c>
    </row>
    <row r="1374" spans="1:1" x14ac:dyDescent="0.25">
      <c r="A1374" t="str">
        <f>IFERROR(INDEX(Datensatz!C$2:AAB$1543, _xlfn.AGGREGATE(15,6,(ROW(Datensatz!C$2:C$1543)-1)/(ISTEXT(INDEX(Datensatz!C$2:AAB$1543,,MATCH("J1", Datensatz!C$1:AAB$1,0)))), ROW('Open Text Field Dienstreisen'!A1372)), MATCH("J1", Datensatz!C$1:AAB$1,0)), "")</f>
        <v/>
      </c>
    </row>
    <row r="1375" spans="1:1" x14ac:dyDescent="0.25">
      <c r="A1375" t="str">
        <f>IFERROR(INDEX(Datensatz!C$2:AAB$1543, _xlfn.AGGREGATE(15,6,(ROW(Datensatz!C$2:C$1543)-1)/(ISTEXT(INDEX(Datensatz!C$2:AAB$1543,,MATCH("J1", Datensatz!C$1:AAB$1,0)))), ROW('Open Text Field Dienstreisen'!A1373)), MATCH("J1", Datensatz!C$1:AAB$1,0)), "")</f>
        <v/>
      </c>
    </row>
    <row r="1376" spans="1:1" x14ac:dyDescent="0.25">
      <c r="A1376" t="str">
        <f>IFERROR(INDEX(Datensatz!C$2:AAB$1543, _xlfn.AGGREGATE(15,6,(ROW(Datensatz!C$2:C$1543)-1)/(ISTEXT(INDEX(Datensatz!C$2:AAB$1543,,MATCH("J1", Datensatz!C$1:AAB$1,0)))), ROW('Open Text Field Dienstreisen'!A1374)), MATCH("J1", Datensatz!C$1:AAB$1,0)), "")</f>
        <v/>
      </c>
    </row>
    <row r="1377" spans="1:1" x14ac:dyDescent="0.25">
      <c r="A1377" t="str">
        <f>IFERROR(INDEX(Datensatz!C$2:AAB$1543, _xlfn.AGGREGATE(15,6,(ROW(Datensatz!C$2:C$1543)-1)/(ISTEXT(INDEX(Datensatz!C$2:AAB$1543,,MATCH("J1", Datensatz!C$1:AAB$1,0)))), ROW('Open Text Field Dienstreisen'!A1375)), MATCH("J1", Datensatz!C$1:AAB$1,0)), "")</f>
        <v/>
      </c>
    </row>
    <row r="1378" spans="1:1" x14ac:dyDescent="0.25">
      <c r="A1378" t="str">
        <f>IFERROR(INDEX(Datensatz!C$2:AAB$1543, _xlfn.AGGREGATE(15,6,(ROW(Datensatz!C$2:C$1543)-1)/(ISTEXT(INDEX(Datensatz!C$2:AAB$1543,,MATCH("J1", Datensatz!C$1:AAB$1,0)))), ROW('Open Text Field Dienstreisen'!A1376)), MATCH("J1", Datensatz!C$1:AAB$1,0)), "")</f>
        <v/>
      </c>
    </row>
    <row r="1379" spans="1:1" x14ac:dyDescent="0.25">
      <c r="A1379" t="str">
        <f>IFERROR(INDEX(Datensatz!C$2:AAB$1543, _xlfn.AGGREGATE(15,6,(ROW(Datensatz!C$2:C$1543)-1)/(ISTEXT(INDEX(Datensatz!C$2:AAB$1543,,MATCH("J1", Datensatz!C$1:AAB$1,0)))), ROW('Open Text Field Dienstreisen'!A1377)), MATCH("J1", Datensatz!C$1:AAB$1,0)), "")</f>
        <v/>
      </c>
    </row>
    <row r="1380" spans="1:1" x14ac:dyDescent="0.25">
      <c r="A1380" t="str">
        <f>IFERROR(INDEX(Datensatz!C$2:AAB$1543, _xlfn.AGGREGATE(15,6,(ROW(Datensatz!C$2:C$1543)-1)/(ISTEXT(INDEX(Datensatz!C$2:AAB$1543,,MATCH("J1", Datensatz!C$1:AAB$1,0)))), ROW('Open Text Field Dienstreisen'!A1378)), MATCH("J1", Datensatz!C$1:AAB$1,0)), "")</f>
        <v/>
      </c>
    </row>
    <row r="1381" spans="1:1" x14ac:dyDescent="0.25">
      <c r="A1381" t="str">
        <f>IFERROR(INDEX(Datensatz!C$2:AAB$1543, _xlfn.AGGREGATE(15,6,(ROW(Datensatz!C$2:C$1543)-1)/(ISTEXT(INDEX(Datensatz!C$2:AAB$1543,,MATCH("J1", Datensatz!C$1:AAB$1,0)))), ROW('Open Text Field Dienstreisen'!A1379)), MATCH("J1", Datensatz!C$1:AAB$1,0)), "")</f>
        <v/>
      </c>
    </row>
    <row r="1382" spans="1:1" x14ac:dyDescent="0.25">
      <c r="A1382" t="str">
        <f>IFERROR(INDEX(Datensatz!C$2:AAB$1543, _xlfn.AGGREGATE(15,6,(ROW(Datensatz!C$2:C$1543)-1)/(ISTEXT(INDEX(Datensatz!C$2:AAB$1543,,MATCH("J1", Datensatz!C$1:AAB$1,0)))), ROW('Open Text Field Dienstreisen'!A1380)), MATCH("J1", Datensatz!C$1:AAB$1,0)), "")</f>
        <v/>
      </c>
    </row>
    <row r="1383" spans="1:1" x14ac:dyDescent="0.25">
      <c r="A1383" t="str">
        <f>IFERROR(INDEX(Datensatz!C$2:AAB$1543, _xlfn.AGGREGATE(15,6,(ROW(Datensatz!C$2:C$1543)-1)/(ISTEXT(INDEX(Datensatz!C$2:AAB$1543,,MATCH("J1", Datensatz!C$1:AAB$1,0)))), ROW('Open Text Field Dienstreisen'!A1381)), MATCH("J1", Datensatz!C$1:AAB$1,0)), "")</f>
        <v/>
      </c>
    </row>
    <row r="1384" spans="1:1" x14ac:dyDescent="0.25">
      <c r="A1384" t="str">
        <f>IFERROR(INDEX(Datensatz!C$2:AAB$1543, _xlfn.AGGREGATE(15,6,(ROW(Datensatz!C$2:C$1543)-1)/(ISTEXT(INDEX(Datensatz!C$2:AAB$1543,,MATCH("J1", Datensatz!C$1:AAB$1,0)))), ROW('Open Text Field Dienstreisen'!A1382)), MATCH("J1", Datensatz!C$1:AAB$1,0)), "")</f>
        <v/>
      </c>
    </row>
    <row r="1385" spans="1:1" x14ac:dyDescent="0.25">
      <c r="A1385" t="str">
        <f>IFERROR(INDEX(Datensatz!C$2:AAB$1543, _xlfn.AGGREGATE(15,6,(ROW(Datensatz!C$2:C$1543)-1)/(ISTEXT(INDEX(Datensatz!C$2:AAB$1543,,MATCH("J1", Datensatz!C$1:AAB$1,0)))), ROW('Open Text Field Dienstreisen'!A1383)), MATCH("J1", Datensatz!C$1:AAB$1,0)), "")</f>
        <v/>
      </c>
    </row>
    <row r="1386" spans="1:1" x14ac:dyDescent="0.25">
      <c r="A1386" t="str">
        <f>IFERROR(INDEX(Datensatz!C$2:AAB$1543, _xlfn.AGGREGATE(15,6,(ROW(Datensatz!C$2:C$1543)-1)/(ISTEXT(INDEX(Datensatz!C$2:AAB$1543,,MATCH("J1", Datensatz!C$1:AAB$1,0)))), ROW('Open Text Field Dienstreisen'!A1384)), MATCH("J1", Datensatz!C$1:AAB$1,0)), "")</f>
        <v/>
      </c>
    </row>
    <row r="1387" spans="1:1" x14ac:dyDescent="0.25">
      <c r="A1387" t="str">
        <f>IFERROR(INDEX(Datensatz!C$2:AAB$1543, _xlfn.AGGREGATE(15,6,(ROW(Datensatz!C$2:C$1543)-1)/(ISTEXT(INDEX(Datensatz!C$2:AAB$1543,,MATCH("J1", Datensatz!C$1:AAB$1,0)))), ROW('Open Text Field Dienstreisen'!A1385)), MATCH("J1", Datensatz!C$1:AAB$1,0)), "")</f>
        <v/>
      </c>
    </row>
    <row r="1388" spans="1:1" x14ac:dyDescent="0.25">
      <c r="A1388" t="str">
        <f>IFERROR(INDEX(Datensatz!C$2:AAB$1543, _xlfn.AGGREGATE(15,6,(ROW(Datensatz!C$2:C$1543)-1)/(ISTEXT(INDEX(Datensatz!C$2:AAB$1543,,MATCH("J1", Datensatz!C$1:AAB$1,0)))), ROW('Open Text Field Dienstreisen'!A1386)), MATCH("J1", Datensatz!C$1:AAB$1,0)), "")</f>
        <v/>
      </c>
    </row>
    <row r="1389" spans="1:1" x14ac:dyDescent="0.25">
      <c r="A1389" t="str">
        <f>IFERROR(INDEX(Datensatz!C$2:AAB$1543, _xlfn.AGGREGATE(15,6,(ROW(Datensatz!C$2:C$1543)-1)/(ISTEXT(INDEX(Datensatz!C$2:AAB$1543,,MATCH("J1", Datensatz!C$1:AAB$1,0)))), ROW('Open Text Field Dienstreisen'!A1387)), MATCH("J1", Datensatz!C$1:AAB$1,0)), "")</f>
        <v/>
      </c>
    </row>
    <row r="1390" spans="1:1" x14ac:dyDescent="0.25">
      <c r="A1390" t="str">
        <f>IFERROR(INDEX(Datensatz!C$2:AAB$1543, _xlfn.AGGREGATE(15,6,(ROW(Datensatz!C$2:C$1543)-1)/(ISTEXT(INDEX(Datensatz!C$2:AAB$1543,,MATCH("J1", Datensatz!C$1:AAB$1,0)))), ROW('Open Text Field Dienstreisen'!A1388)), MATCH("J1", Datensatz!C$1:AAB$1,0)), "")</f>
        <v/>
      </c>
    </row>
    <row r="1391" spans="1:1" x14ac:dyDescent="0.25">
      <c r="A1391" t="str">
        <f>IFERROR(INDEX(Datensatz!C$2:AAB$1543, _xlfn.AGGREGATE(15,6,(ROW(Datensatz!C$2:C$1543)-1)/(ISTEXT(INDEX(Datensatz!C$2:AAB$1543,,MATCH("J1", Datensatz!C$1:AAB$1,0)))), ROW('Open Text Field Dienstreisen'!A1389)), MATCH("J1", Datensatz!C$1:AAB$1,0)), "")</f>
        <v/>
      </c>
    </row>
    <row r="1392" spans="1:1" x14ac:dyDescent="0.25">
      <c r="A1392" t="str">
        <f>IFERROR(INDEX(Datensatz!C$2:AAB$1543, _xlfn.AGGREGATE(15,6,(ROW(Datensatz!C$2:C$1543)-1)/(ISTEXT(INDEX(Datensatz!C$2:AAB$1543,,MATCH("J1", Datensatz!C$1:AAB$1,0)))), ROW('Open Text Field Dienstreisen'!A1390)), MATCH("J1", Datensatz!C$1:AAB$1,0)), "")</f>
        <v/>
      </c>
    </row>
    <row r="1393" spans="1:1" x14ac:dyDescent="0.25">
      <c r="A1393" t="str">
        <f>IFERROR(INDEX(Datensatz!C$2:AAB$1543, _xlfn.AGGREGATE(15,6,(ROW(Datensatz!C$2:C$1543)-1)/(ISTEXT(INDEX(Datensatz!C$2:AAB$1543,,MATCH("J1", Datensatz!C$1:AAB$1,0)))), ROW('Open Text Field Dienstreisen'!A1391)), MATCH("J1", Datensatz!C$1:AAB$1,0)), "")</f>
        <v/>
      </c>
    </row>
    <row r="1394" spans="1:1" x14ac:dyDescent="0.25">
      <c r="A1394" t="str">
        <f>IFERROR(INDEX(Datensatz!C$2:AAB$1543, _xlfn.AGGREGATE(15,6,(ROW(Datensatz!C$2:C$1543)-1)/(ISTEXT(INDEX(Datensatz!C$2:AAB$1543,,MATCH("J1", Datensatz!C$1:AAB$1,0)))), ROW('Open Text Field Dienstreisen'!A1392)), MATCH("J1", Datensatz!C$1:AAB$1,0)), "")</f>
        <v/>
      </c>
    </row>
    <row r="1395" spans="1:1" x14ac:dyDescent="0.25">
      <c r="A1395" t="str">
        <f>IFERROR(INDEX(Datensatz!C$2:AAB$1543, _xlfn.AGGREGATE(15,6,(ROW(Datensatz!C$2:C$1543)-1)/(ISTEXT(INDEX(Datensatz!C$2:AAB$1543,,MATCH("J1", Datensatz!C$1:AAB$1,0)))), ROW('Open Text Field Dienstreisen'!A1393)), MATCH("J1", Datensatz!C$1:AAB$1,0)), "")</f>
        <v/>
      </c>
    </row>
    <row r="1396" spans="1:1" x14ac:dyDescent="0.25">
      <c r="A1396" t="str">
        <f>IFERROR(INDEX(Datensatz!C$2:AAB$1543, _xlfn.AGGREGATE(15,6,(ROW(Datensatz!C$2:C$1543)-1)/(ISTEXT(INDEX(Datensatz!C$2:AAB$1543,,MATCH("J1", Datensatz!C$1:AAB$1,0)))), ROW('Open Text Field Dienstreisen'!A1394)), MATCH("J1", Datensatz!C$1:AAB$1,0)), "")</f>
        <v/>
      </c>
    </row>
    <row r="1397" spans="1:1" x14ac:dyDescent="0.25">
      <c r="A1397" t="str">
        <f>IFERROR(INDEX(Datensatz!C$2:AAB$1543, _xlfn.AGGREGATE(15,6,(ROW(Datensatz!C$2:C$1543)-1)/(ISTEXT(INDEX(Datensatz!C$2:AAB$1543,,MATCH("J1", Datensatz!C$1:AAB$1,0)))), ROW('Open Text Field Dienstreisen'!A1395)), MATCH("J1", Datensatz!C$1:AAB$1,0)), "")</f>
        <v/>
      </c>
    </row>
    <row r="1398" spans="1:1" x14ac:dyDescent="0.25">
      <c r="A1398" t="str">
        <f>IFERROR(INDEX(Datensatz!C$2:AAB$1543, _xlfn.AGGREGATE(15,6,(ROW(Datensatz!C$2:C$1543)-1)/(ISTEXT(INDEX(Datensatz!C$2:AAB$1543,,MATCH("J1", Datensatz!C$1:AAB$1,0)))), ROW('Open Text Field Dienstreisen'!A1396)), MATCH("J1", Datensatz!C$1:AAB$1,0)), "")</f>
        <v/>
      </c>
    </row>
    <row r="1399" spans="1:1" x14ac:dyDescent="0.25">
      <c r="A1399" t="str">
        <f>IFERROR(INDEX(Datensatz!C$2:AAB$1543, _xlfn.AGGREGATE(15,6,(ROW(Datensatz!C$2:C$1543)-1)/(ISTEXT(INDEX(Datensatz!C$2:AAB$1543,,MATCH("J1", Datensatz!C$1:AAB$1,0)))), ROW('Open Text Field Dienstreisen'!A1397)), MATCH("J1", Datensatz!C$1:AAB$1,0)), "")</f>
        <v/>
      </c>
    </row>
    <row r="1400" spans="1:1" x14ac:dyDescent="0.25">
      <c r="A1400" t="str">
        <f>IFERROR(INDEX(Datensatz!C$2:AAB$1543, _xlfn.AGGREGATE(15,6,(ROW(Datensatz!C$2:C$1543)-1)/(ISTEXT(INDEX(Datensatz!C$2:AAB$1543,,MATCH("J1", Datensatz!C$1:AAB$1,0)))), ROW('Open Text Field Dienstreisen'!A1398)), MATCH("J1", Datensatz!C$1:AAB$1,0)), "")</f>
        <v/>
      </c>
    </row>
    <row r="1401" spans="1:1" x14ac:dyDescent="0.25">
      <c r="A1401" t="str">
        <f>IFERROR(INDEX(Datensatz!C$2:AAB$1543, _xlfn.AGGREGATE(15,6,(ROW(Datensatz!C$2:C$1543)-1)/(ISTEXT(INDEX(Datensatz!C$2:AAB$1543,,MATCH("J1", Datensatz!C$1:AAB$1,0)))), ROW('Open Text Field Dienstreisen'!A1399)), MATCH("J1", Datensatz!C$1:AAB$1,0)), "")</f>
        <v/>
      </c>
    </row>
    <row r="1402" spans="1:1" x14ac:dyDescent="0.25">
      <c r="A1402" t="str">
        <f>IFERROR(INDEX(Datensatz!C$2:AAB$1543, _xlfn.AGGREGATE(15,6,(ROW(Datensatz!C$2:C$1543)-1)/(ISTEXT(INDEX(Datensatz!C$2:AAB$1543,,MATCH("J1", Datensatz!C$1:AAB$1,0)))), ROW('Open Text Field Dienstreisen'!A1400)), MATCH("J1", Datensatz!C$1:AAB$1,0)), "")</f>
        <v/>
      </c>
    </row>
    <row r="1403" spans="1:1" x14ac:dyDescent="0.25">
      <c r="A1403" t="str">
        <f>IFERROR(INDEX(Datensatz!C$2:AAB$1543, _xlfn.AGGREGATE(15,6,(ROW(Datensatz!C$2:C$1543)-1)/(ISTEXT(INDEX(Datensatz!C$2:AAB$1543,,MATCH("J1", Datensatz!C$1:AAB$1,0)))), ROW('Open Text Field Dienstreisen'!A1401)), MATCH("J1", Datensatz!C$1:AAB$1,0)), "")</f>
        <v/>
      </c>
    </row>
    <row r="1404" spans="1:1" x14ac:dyDescent="0.25">
      <c r="A1404" t="str">
        <f>IFERROR(INDEX(Datensatz!C$2:AAB$1543, _xlfn.AGGREGATE(15,6,(ROW(Datensatz!C$2:C$1543)-1)/(ISTEXT(INDEX(Datensatz!C$2:AAB$1543,,MATCH("J1", Datensatz!C$1:AAB$1,0)))), ROW('Open Text Field Dienstreisen'!A1402)), MATCH("J1", Datensatz!C$1:AAB$1,0)), "")</f>
        <v/>
      </c>
    </row>
    <row r="1405" spans="1:1" x14ac:dyDescent="0.25">
      <c r="A1405" t="str">
        <f>IFERROR(INDEX(Datensatz!C$2:AAB$1543, _xlfn.AGGREGATE(15,6,(ROW(Datensatz!C$2:C$1543)-1)/(ISTEXT(INDEX(Datensatz!C$2:AAB$1543,,MATCH("J1", Datensatz!C$1:AAB$1,0)))), ROW('Open Text Field Dienstreisen'!A1403)), MATCH("J1", Datensatz!C$1:AAB$1,0)), "")</f>
        <v/>
      </c>
    </row>
    <row r="1406" spans="1:1" x14ac:dyDescent="0.25">
      <c r="A1406" t="str">
        <f>IFERROR(INDEX(Datensatz!C$2:AAB$1543, _xlfn.AGGREGATE(15,6,(ROW(Datensatz!C$2:C$1543)-1)/(ISTEXT(INDEX(Datensatz!C$2:AAB$1543,,MATCH("J1", Datensatz!C$1:AAB$1,0)))), ROW('Open Text Field Dienstreisen'!A1404)), MATCH("J1", Datensatz!C$1:AAB$1,0)), "")</f>
        <v/>
      </c>
    </row>
    <row r="1407" spans="1:1" x14ac:dyDescent="0.25">
      <c r="A1407" t="str">
        <f>IFERROR(INDEX(Datensatz!C$2:AAB$1543, _xlfn.AGGREGATE(15,6,(ROW(Datensatz!C$2:C$1543)-1)/(ISTEXT(INDEX(Datensatz!C$2:AAB$1543,,MATCH("J1", Datensatz!C$1:AAB$1,0)))), ROW('Open Text Field Dienstreisen'!A1405)), MATCH("J1", Datensatz!C$1:AAB$1,0)), "")</f>
        <v/>
      </c>
    </row>
    <row r="1408" spans="1:1" x14ac:dyDescent="0.25">
      <c r="A1408" t="str">
        <f>IFERROR(INDEX(Datensatz!C$2:AAB$1543, _xlfn.AGGREGATE(15,6,(ROW(Datensatz!C$2:C$1543)-1)/(ISTEXT(INDEX(Datensatz!C$2:AAB$1543,,MATCH("J1", Datensatz!C$1:AAB$1,0)))), ROW('Open Text Field Dienstreisen'!A1406)), MATCH("J1", Datensatz!C$1:AAB$1,0)), "")</f>
        <v/>
      </c>
    </row>
    <row r="1409" spans="1:1" x14ac:dyDescent="0.25">
      <c r="A1409" t="str">
        <f>IFERROR(INDEX(Datensatz!C$2:AAB$1543, _xlfn.AGGREGATE(15,6,(ROW(Datensatz!C$2:C$1543)-1)/(ISTEXT(INDEX(Datensatz!C$2:AAB$1543,,MATCH("J1", Datensatz!C$1:AAB$1,0)))), ROW('Open Text Field Dienstreisen'!A1407)), MATCH("J1", Datensatz!C$1:AAB$1,0)), "")</f>
        <v/>
      </c>
    </row>
    <row r="1410" spans="1:1" x14ac:dyDescent="0.25">
      <c r="A1410" t="str">
        <f>IFERROR(INDEX(Datensatz!C$2:AAB$1543, _xlfn.AGGREGATE(15,6,(ROW(Datensatz!C$2:C$1543)-1)/(ISTEXT(INDEX(Datensatz!C$2:AAB$1543,,MATCH("J1", Datensatz!C$1:AAB$1,0)))), ROW('Open Text Field Dienstreisen'!A1408)), MATCH("J1", Datensatz!C$1:AAB$1,0)), "")</f>
        <v/>
      </c>
    </row>
    <row r="1411" spans="1:1" x14ac:dyDescent="0.25">
      <c r="A1411" t="str">
        <f>IFERROR(INDEX(Datensatz!C$2:AAB$1543, _xlfn.AGGREGATE(15,6,(ROW(Datensatz!C$2:C$1543)-1)/(ISTEXT(INDEX(Datensatz!C$2:AAB$1543,,MATCH("J1", Datensatz!C$1:AAB$1,0)))), ROW('Open Text Field Dienstreisen'!A1409)), MATCH("J1", Datensatz!C$1:AAB$1,0)), "")</f>
        <v/>
      </c>
    </row>
    <row r="1412" spans="1:1" x14ac:dyDescent="0.25">
      <c r="A1412" t="str">
        <f>IFERROR(INDEX(Datensatz!C$2:AAB$1543, _xlfn.AGGREGATE(15,6,(ROW(Datensatz!C$2:C$1543)-1)/(ISTEXT(INDEX(Datensatz!C$2:AAB$1543,,MATCH("J1", Datensatz!C$1:AAB$1,0)))), ROW('Open Text Field Dienstreisen'!A1410)), MATCH("J1", Datensatz!C$1:AAB$1,0)), "")</f>
        <v/>
      </c>
    </row>
    <row r="1413" spans="1:1" x14ac:dyDescent="0.25">
      <c r="A1413" t="str">
        <f>IFERROR(INDEX(Datensatz!C$2:AAB$1543, _xlfn.AGGREGATE(15,6,(ROW(Datensatz!C$2:C$1543)-1)/(ISTEXT(INDEX(Datensatz!C$2:AAB$1543,,MATCH("J1", Datensatz!C$1:AAB$1,0)))), ROW('Open Text Field Dienstreisen'!A1411)), MATCH("J1", Datensatz!C$1:AAB$1,0)), "")</f>
        <v/>
      </c>
    </row>
    <row r="1414" spans="1:1" x14ac:dyDescent="0.25">
      <c r="A1414" t="str">
        <f>IFERROR(INDEX(Datensatz!C$2:AAB$1543, _xlfn.AGGREGATE(15,6,(ROW(Datensatz!C$2:C$1543)-1)/(ISTEXT(INDEX(Datensatz!C$2:AAB$1543,,MATCH("J1", Datensatz!C$1:AAB$1,0)))), ROW('Open Text Field Dienstreisen'!A1412)), MATCH("J1", Datensatz!C$1:AAB$1,0)), "")</f>
        <v/>
      </c>
    </row>
    <row r="1415" spans="1:1" x14ac:dyDescent="0.25">
      <c r="A1415" t="str">
        <f>IFERROR(INDEX(Datensatz!C$2:AAB$1543, _xlfn.AGGREGATE(15,6,(ROW(Datensatz!C$2:C$1543)-1)/(ISTEXT(INDEX(Datensatz!C$2:AAB$1543,,MATCH("J1", Datensatz!C$1:AAB$1,0)))), ROW('Open Text Field Dienstreisen'!A1413)), MATCH("J1", Datensatz!C$1:AAB$1,0)), "")</f>
        <v/>
      </c>
    </row>
    <row r="1416" spans="1:1" x14ac:dyDescent="0.25">
      <c r="A1416" t="str">
        <f>IFERROR(INDEX(Datensatz!C$2:AAB$1543, _xlfn.AGGREGATE(15,6,(ROW(Datensatz!C$2:C$1543)-1)/(ISTEXT(INDEX(Datensatz!C$2:AAB$1543,,MATCH("J1", Datensatz!C$1:AAB$1,0)))), ROW('Open Text Field Dienstreisen'!A1414)), MATCH("J1", Datensatz!C$1:AAB$1,0)), "")</f>
        <v/>
      </c>
    </row>
    <row r="1417" spans="1:1" x14ac:dyDescent="0.25">
      <c r="A1417" t="str">
        <f>IFERROR(INDEX(Datensatz!C$2:AAB$1543, _xlfn.AGGREGATE(15,6,(ROW(Datensatz!C$2:C$1543)-1)/(ISTEXT(INDEX(Datensatz!C$2:AAB$1543,,MATCH("J1", Datensatz!C$1:AAB$1,0)))), ROW('Open Text Field Dienstreisen'!A1415)), MATCH("J1", Datensatz!C$1:AAB$1,0)), "")</f>
        <v/>
      </c>
    </row>
    <row r="1418" spans="1:1" x14ac:dyDescent="0.25">
      <c r="A1418" t="str">
        <f>IFERROR(INDEX(Datensatz!C$2:AAB$1543, _xlfn.AGGREGATE(15,6,(ROW(Datensatz!C$2:C$1543)-1)/(ISTEXT(INDEX(Datensatz!C$2:AAB$1543,,MATCH("J1", Datensatz!C$1:AAB$1,0)))), ROW('Open Text Field Dienstreisen'!A1416)), MATCH("J1", Datensatz!C$1:AAB$1,0)), "")</f>
        <v/>
      </c>
    </row>
    <row r="1419" spans="1:1" x14ac:dyDescent="0.25">
      <c r="A1419" t="str">
        <f>IFERROR(INDEX(Datensatz!C$2:AAB$1543, _xlfn.AGGREGATE(15,6,(ROW(Datensatz!C$2:C$1543)-1)/(ISTEXT(INDEX(Datensatz!C$2:AAB$1543,,MATCH("J1", Datensatz!C$1:AAB$1,0)))), ROW('Open Text Field Dienstreisen'!A1417)), MATCH("J1", Datensatz!C$1:AAB$1,0)), "")</f>
        <v/>
      </c>
    </row>
    <row r="1420" spans="1:1" x14ac:dyDescent="0.25">
      <c r="A1420" t="str">
        <f>IFERROR(INDEX(Datensatz!C$2:AAB$1543, _xlfn.AGGREGATE(15,6,(ROW(Datensatz!C$2:C$1543)-1)/(ISTEXT(INDEX(Datensatz!C$2:AAB$1543,,MATCH("J1", Datensatz!C$1:AAB$1,0)))), ROW('Open Text Field Dienstreisen'!A1418)), MATCH("J1", Datensatz!C$1:AAB$1,0)), "")</f>
        <v/>
      </c>
    </row>
    <row r="1421" spans="1:1" x14ac:dyDescent="0.25">
      <c r="A1421" t="str">
        <f>IFERROR(INDEX(Datensatz!C$2:AAB$1543, _xlfn.AGGREGATE(15,6,(ROW(Datensatz!C$2:C$1543)-1)/(ISTEXT(INDEX(Datensatz!C$2:AAB$1543,,MATCH("J1", Datensatz!C$1:AAB$1,0)))), ROW('Open Text Field Dienstreisen'!A1419)), MATCH("J1", Datensatz!C$1:AAB$1,0)), "")</f>
        <v/>
      </c>
    </row>
    <row r="1422" spans="1:1" x14ac:dyDescent="0.25">
      <c r="A1422" t="str">
        <f>IFERROR(INDEX(Datensatz!C$2:AAB$1543, _xlfn.AGGREGATE(15,6,(ROW(Datensatz!C$2:C$1543)-1)/(ISTEXT(INDEX(Datensatz!C$2:AAB$1543,,MATCH("J1", Datensatz!C$1:AAB$1,0)))), ROW('Open Text Field Dienstreisen'!A1420)), MATCH("J1", Datensatz!C$1:AAB$1,0)), "")</f>
        <v/>
      </c>
    </row>
    <row r="1423" spans="1:1" x14ac:dyDescent="0.25">
      <c r="A1423" t="str">
        <f>IFERROR(INDEX(Datensatz!C$2:AAB$1543, _xlfn.AGGREGATE(15,6,(ROW(Datensatz!C$2:C$1543)-1)/(ISTEXT(INDEX(Datensatz!C$2:AAB$1543,,MATCH("J1", Datensatz!C$1:AAB$1,0)))), ROW('Open Text Field Dienstreisen'!A1421)), MATCH("J1", Datensatz!C$1:AAB$1,0)), "")</f>
        <v/>
      </c>
    </row>
    <row r="1424" spans="1:1" x14ac:dyDescent="0.25">
      <c r="A1424" t="str">
        <f>IFERROR(INDEX(Datensatz!C$2:AAB$1543, _xlfn.AGGREGATE(15,6,(ROW(Datensatz!C$2:C$1543)-1)/(ISTEXT(INDEX(Datensatz!C$2:AAB$1543,,MATCH("J1", Datensatz!C$1:AAB$1,0)))), ROW('Open Text Field Dienstreisen'!A1422)), MATCH("J1", Datensatz!C$1:AAB$1,0)), "")</f>
        <v/>
      </c>
    </row>
    <row r="1425" spans="1:1" x14ac:dyDescent="0.25">
      <c r="A1425" t="str">
        <f>IFERROR(INDEX(Datensatz!C$2:AAB$1543, _xlfn.AGGREGATE(15,6,(ROW(Datensatz!C$2:C$1543)-1)/(ISTEXT(INDEX(Datensatz!C$2:AAB$1543,,MATCH("J1", Datensatz!C$1:AAB$1,0)))), ROW('Open Text Field Dienstreisen'!A1423)), MATCH("J1", Datensatz!C$1:AAB$1,0)), "")</f>
        <v/>
      </c>
    </row>
    <row r="1426" spans="1:1" x14ac:dyDescent="0.25">
      <c r="A1426" t="str">
        <f>IFERROR(INDEX(Datensatz!C$2:AAB$1543, _xlfn.AGGREGATE(15,6,(ROW(Datensatz!C$2:C$1543)-1)/(ISTEXT(INDEX(Datensatz!C$2:AAB$1543,,MATCH("J1", Datensatz!C$1:AAB$1,0)))), ROW('Open Text Field Dienstreisen'!A1424)), MATCH("J1", Datensatz!C$1:AAB$1,0)), "")</f>
        <v/>
      </c>
    </row>
    <row r="1427" spans="1:1" x14ac:dyDescent="0.25">
      <c r="A1427" t="str">
        <f>IFERROR(INDEX(Datensatz!C$2:AAB$1543, _xlfn.AGGREGATE(15,6,(ROW(Datensatz!C$2:C$1543)-1)/(ISTEXT(INDEX(Datensatz!C$2:AAB$1543,,MATCH("J1", Datensatz!C$1:AAB$1,0)))), ROW('Open Text Field Dienstreisen'!A1425)), MATCH("J1", Datensatz!C$1:AAB$1,0)), "")</f>
        <v/>
      </c>
    </row>
    <row r="1428" spans="1:1" x14ac:dyDescent="0.25">
      <c r="A1428" t="str">
        <f>IFERROR(INDEX(Datensatz!C$2:AAB$1543, _xlfn.AGGREGATE(15,6,(ROW(Datensatz!C$2:C$1543)-1)/(ISTEXT(INDEX(Datensatz!C$2:AAB$1543,,MATCH("J1", Datensatz!C$1:AAB$1,0)))), ROW('Open Text Field Dienstreisen'!A1426)), MATCH("J1", Datensatz!C$1:AAB$1,0)), "")</f>
        <v/>
      </c>
    </row>
    <row r="1429" spans="1:1" x14ac:dyDescent="0.25">
      <c r="A1429" t="str">
        <f>IFERROR(INDEX(Datensatz!C$2:AAB$1543, _xlfn.AGGREGATE(15,6,(ROW(Datensatz!C$2:C$1543)-1)/(ISTEXT(INDEX(Datensatz!C$2:AAB$1543,,MATCH("J1", Datensatz!C$1:AAB$1,0)))), ROW('Open Text Field Dienstreisen'!A1427)), MATCH("J1", Datensatz!C$1:AAB$1,0)), "")</f>
        <v/>
      </c>
    </row>
    <row r="1430" spans="1:1" x14ac:dyDescent="0.25">
      <c r="A1430" t="str">
        <f>IFERROR(INDEX(Datensatz!C$2:AAB$1543, _xlfn.AGGREGATE(15,6,(ROW(Datensatz!C$2:C$1543)-1)/(ISTEXT(INDEX(Datensatz!C$2:AAB$1543,,MATCH("J1", Datensatz!C$1:AAB$1,0)))), ROW('Open Text Field Dienstreisen'!A1428)), MATCH("J1", Datensatz!C$1:AAB$1,0)), "")</f>
        <v/>
      </c>
    </row>
    <row r="1431" spans="1:1" x14ac:dyDescent="0.25">
      <c r="A1431" t="str">
        <f>IFERROR(INDEX(Datensatz!C$2:AAB$1543, _xlfn.AGGREGATE(15,6,(ROW(Datensatz!C$2:C$1543)-1)/(ISTEXT(INDEX(Datensatz!C$2:AAB$1543,,MATCH("J1", Datensatz!C$1:AAB$1,0)))), ROW('Open Text Field Dienstreisen'!A1429)), MATCH("J1", Datensatz!C$1:AAB$1,0)), "")</f>
        <v/>
      </c>
    </row>
    <row r="1432" spans="1:1" x14ac:dyDescent="0.25">
      <c r="A1432" t="str">
        <f>IFERROR(INDEX(Datensatz!C$2:AAB$1543, _xlfn.AGGREGATE(15,6,(ROW(Datensatz!C$2:C$1543)-1)/(ISTEXT(INDEX(Datensatz!C$2:AAB$1543,,MATCH("J1", Datensatz!C$1:AAB$1,0)))), ROW('Open Text Field Dienstreisen'!A1430)), MATCH("J1", Datensatz!C$1:AAB$1,0)), "")</f>
        <v/>
      </c>
    </row>
    <row r="1433" spans="1:1" x14ac:dyDescent="0.25">
      <c r="A1433" t="str">
        <f>IFERROR(INDEX(Datensatz!C$2:AAB$1543, _xlfn.AGGREGATE(15,6,(ROW(Datensatz!C$2:C$1543)-1)/(ISTEXT(INDEX(Datensatz!C$2:AAB$1543,,MATCH("J1", Datensatz!C$1:AAB$1,0)))), ROW('Open Text Field Dienstreisen'!A1431)), MATCH("J1", Datensatz!C$1:AAB$1,0)), "")</f>
        <v/>
      </c>
    </row>
    <row r="1434" spans="1:1" x14ac:dyDescent="0.25">
      <c r="A1434" t="str">
        <f>IFERROR(INDEX(Datensatz!C$2:AAB$1543, _xlfn.AGGREGATE(15,6,(ROW(Datensatz!C$2:C$1543)-1)/(ISTEXT(INDEX(Datensatz!C$2:AAB$1543,,MATCH("J1", Datensatz!C$1:AAB$1,0)))), ROW('Open Text Field Dienstreisen'!A1432)), MATCH("J1", Datensatz!C$1:AAB$1,0)), "")</f>
        <v/>
      </c>
    </row>
    <row r="1435" spans="1:1" x14ac:dyDescent="0.25">
      <c r="A1435" t="str">
        <f>IFERROR(INDEX(Datensatz!C$2:AAB$1543, _xlfn.AGGREGATE(15,6,(ROW(Datensatz!C$2:C$1543)-1)/(ISTEXT(INDEX(Datensatz!C$2:AAB$1543,,MATCH("J1", Datensatz!C$1:AAB$1,0)))), ROW('Open Text Field Dienstreisen'!A1433)), MATCH("J1", Datensatz!C$1:AAB$1,0)), "")</f>
        <v/>
      </c>
    </row>
    <row r="1436" spans="1:1" x14ac:dyDescent="0.25">
      <c r="A1436" t="str">
        <f>IFERROR(INDEX(Datensatz!C$2:AAB$1543, _xlfn.AGGREGATE(15,6,(ROW(Datensatz!C$2:C$1543)-1)/(ISTEXT(INDEX(Datensatz!C$2:AAB$1543,,MATCH("J1", Datensatz!C$1:AAB$1,0)))), ROW('Open Text Field Dienstreisen'!A1434)), MATCH("J1", Datensatz!C$1:AAB$1,0)), "")</f>
        <v/>
      </c>
    </row>
    <row r="1437" spans="1:1" x14ac:dyDescent="0.25">
      <c r="A1437" t="str">
        <f>IFERROR(INDEX(Datensatz!C$2:AAB$1543, _xlfn.AGGREGATE(15,6,(ROW(Datensatz!C$2:C$1543)-1)/(ISTEXT(INDEX(Datensatz!C$2:AAB$1543,,MATCH("J1", Datensatz!C$1:AAB$1,0)))), ROW('Open Text Field Dienstreisen'!A1435)), MATCH("J1", Datensatz!C$1:AAB$1,0)), "")</f>
        <v/>
      </c>
    </row>
    <row r="1438" spans="1:1" x14ac:dyDescent="0.25">
      <c r="A1438" t="str">
        <f>IFERROR(INDEX(Datensatz!C$2:AAB$1543, _xlfn.AGGREGATE(15,6,(ROW(Datensatz!C$2:C$1543)-1)/(ISTEXT(INDEX(Datensatz!C$2:AAB$1543,,MATCH("J1", Datensatz!C$1:AAB$1,0)))), ROW('Open Text Field Dienstreisen'!A1436)), MATCH("J1", Datensatz!C$1:AAB$1,0)), "")</f>
        <v/>
      </c>
    </row>
    <row r="1439" spans="1:1" x14ac:dyDescent="0.25">
      <c r="A1439" t="str">
        <f>IFERROR(INDEX(Datensatz!C$2:AAB$1543, _xlfn.AGGREGATE(15,6,(ROW(Datensatz!C$2:C$1543)-1)/(ISTEXT(INDEX(Datensatz!C$2:AAB$1543,,MATCH("J1", Datensatz!C$1:AAB$1,0)))), ROW('Open Text Field Dienstreisen'!A1437)), MATCH("J1", Datensatz!C$1:AAB$1,0)), "")</f>
        <v/>
      </c>
    </row>
    <row r="1440" spans="1:1" x14ac:dyDescent="0.25">
      <c r="A1440" t="str">
        <f>IFERROR(INDEX(Datensatz!C$2:AAB$1543, _xlfn.AGGREGATE(15,6,(ROW(Datensatz!C$2:C$1543)-1)/(ISTEXT(INDEX(Datensatz!C$2:AAB$1543,,MATCH("J1", Datensatz!C$1:AAB$1,0)))), ROW('Open Text Field Dienstreisen'!A1438)), MATCH("J1", Datensatz!C$1:AAB$1,0)), "")</f>
        <v/>
      </c>
    </row>
    <row r="1441" spans="1:1" x14ac:dyDescent="0.25">
      <c r="A1441" t="str">
        <f>IFERROR(INDEX(Datensatz!C$2:AAB$1543, _xlfn.AGGREGATE(15,6,(ROW(Datensatz!C$2:C$1543)-1)/(ISTEXT(INDEX(Datensatz!C$2:AAB$1543,,MATCH("J1", Datensatz!C$1:AAB$1,0)))), ROW('Open Text Field Dienstreisen'!A1439)), MATCH("J1", Datensatz!C$1:AAB$1,0)), "")</f>
        <v/>
      </c>
    </row>
    <row r="1442" spans="1:1" x14ac:dyDescent="0.25">
      <c r="A1442" t="str">
        <f>IFERROR(INDEX(Datensatz!C$2:AAB$1543, _xlfn.AGGREGATE(15,6,(ROW(Datensatz!C$2:C$1543)-1)/(ISTEXT(INDEX(Datensatz!C$2:AAB$1543,,MATCH("J1", Datensatz!C$1:AAB$1,0)))), ROW('Open Text Field Dienstreisen'!A1440)), MATCH("J1", Datensatz!C$1:AAB$1,0)), "")</f>
        <v/>
      </c>
    </row>
    <row r="1443" spans="1:1" x14ac:dyDescent="0.25">
      <c r="A1443" t="str">
        <f>IFERROR(INDEX(Datensatz!C$2:AAB$1543, _xlfn.AGGREGATE(15,6,(ROW(Datensatz!C$2:C$1543)-1)/(ISTEXT(INDEX(Datensatz!C$2:AAB$1543,,MATCH("J1", Datensatz!C$1:AAB$1,0)))), ROW('Open Text Field Dienstreisen'!A1441)), MATCH("J1", Datensatz!C$1:AAB$1,0)), "")</f>
        <v/>
      </c>
    </row>
    <row r="1444" spans="1:1" x14ac:dyDescent="0.25">
      <c r="A1444" t="str">
        <f>IFERROR(INDEX(Datensatz!C$2:AAB$1543, _xlfn.AGGREGATE(15,6,(ROW(Datensatz!C$2:C$1543)-1)/(ISTEXT(INDEX(Datensatz!C$2:AAB$1543,,MATCH("J1", Datensatz!C$1:AAB$1,0)))), ROW('Open Text Field Dienstreisen'!A1442)), MATCH("J1", Datensatz!C$1:AAB$1,0)), "")</f>
        <v/>
      </c>
    </row>
    <row r="1445" spans="1:1" x14ac:dyDescent="0.25">
      <c r="A1445" t="str">
        <f>IFERROR(INDEX(Datensatz!C$2:AAB$1543, _xlfn.AGGREGATE(15,6,(ROW(Datensatz!C$2:C$1543)-1)/(ISTEXT(INDEX(Datensatz!C$2:AAB$1543,,MATCH("J1", Datensatz!C$1:AAB$1,0)))), ROW('Open Text Field Dienstreisen'!A1443)), MATCH("J1", Datensatz!C$1:AAB$1,0)), "")</f>
        <v/>
      </c>
    </row>
    <row r="1446" spans="1:1" x14ac:dyDescent="0.25">
      <c r="A1446" t="str">
        <f>IFERROR(INDEX(Datensatz!C$2:AAB$1543, _xlfn.AGGREGATE(15,6,(ROW(Datensatz!C$2:C$1543)-1)/(ISTEXT(INDEX(Datensatz!C$2:AAB$1543,,MATCH("J1", Datensatz!C$1:AAB$1,0)))), ROW('Open Text Field Dienstreisen'!A1444)), MATCH("J1", Datensatz!C$1:AAB$1,0)), "")</f>
        <v/>
      </c>
    </row>
    <row r="1447" spans="1:1" x14ac:dyDescent="0.25">
      <c r="A1447" t="str">
        <f>IFERROR(INDEX(Datensatz!C$2:AAB$1543, _xlfn.AGGREGATE(15,6,(ROW(Datensatz!C$2:C$1543)-1)/(ISTEXT(INDEX(Datensatz!C$2:AAB$1543,,MATCH("J1", Datensatz!C$1:AAB$1,0)))), ROW('Open Text Field Dienstreisen'!A1445)), MATCH("J1", Datensatz!C$1:AAB$1,0)), "")</f>
        <v/>
      </c>
    </row>
    <row r="1448" spans="1:1" x14ac:dyDescent="0.25">
      <c r="A1448" t="str">
        <f>IFERROR(INDEX(Datensatz!C$2:AAB$1543, _xlfn.AGGREGATE(15,6,(ROW(Datensatz!C$2:C$1543)-1)/(ISTEXT(INDEX(Datensatz!C$2:AAB$1543,,MATCH("J1", Datensatz!C$1:AAB$1,0)))), ROW('Open Text Field Dienstreisen'!A1446)), MATCH("J1", Datensatz!C$1:AAB$1,0)), "")</f>
        <v/>
      </c>
    </row>
    <row r="1449" spans="1:1" x14ac:dyDescent="0.25">
      <c r="A1449" t="str">
        <f>IFERROR(INDEX(Datensatz!C$2:AAB$1543, _xlfn.AGGREGATE(15,6,(ROW(Datensatz!C$2:C$1543)-1)/(ISTEXT(INDEX(Datensatz!C$2:AAB$1543,,MATCH("J1", Datensatz!C$1:AAB$1,0)))), ROW('Open Text Field Dienstreisen'!A1447)), MATCH("J1", Datensatz!C$1:AAB$1,0)), "")</f>
        <v/>
      </c>
    </row>
    <row r="1450" spans="1:1" x14ac:dyDescent="0.25">
      <c r="A1450" t="str">
        <f>IFERROR(INDEX(Datensatz!C$2:AAB$1543, _xlfn.AGGREGATE(15,6,(ROW(Datensatz!C$2:C$1543)-1)/(ISTEXT(INDEX(Datensatz!C$2:AAB$1543,,MATCH("J1", Datensatz!C$1:AAB$1,0)))), ROW('Open Text Field Dienstreisen'!A1448)), MATCH("J1", Datensatz!C$1:AAB$1,0)), "")</f>
        <v/>
      </c>
    </row>
    <row r="1451" spans="1:1" x14ac:dyDescent="0.25">
      <c r="A1451" t="str">
        <f>IFERROR(INDEX(Datensatz!C$2:AAB$1543, _xlfn.AGGREGATE(15,6,(ROW(Datensatz!C$2:C$1543)-1)/(ISTEXT(INDEX(Datensatz!C$2:AAB$1543,,MATCH("J1", Datensatz!C$1:AAB$1,0)))), ROW('Open Text Field Dienstreisen'!A1449)), MATCH("J1", Datensatz!C$1:AAB$1,0)), "")</f>
        <v/>
      </c>
    </row>
    <row r="1452" spans="1:1" x14ac:dyDescent="0.25">
      <c r="A1452" t="str">
        <f>IFERROR(INDEX(Datensatz!C$2:AAB$1543, _xlfn.AGGREGATE(15,6,(ROW(Datensatz!C$2:C$1543)-1)/(ISTEXT(INDEX(Datensatz!C$2:AAB$1543,,MATCH("J1", Datensatz!C$1:AAB$1,0)))), ROW('Open Text Field Dienstreisen'!A1450)), MATCH("J1", Datensatz!C$1:AAB$1,0)), "")</f>
        <v/>
      </c>
    </row>
    <row r="1453" spans="1:1" x14ac:dyDescent="0.25">
      <c r="A1453" t="str">
        <f>IFERROR(INDEX(Datensatz!C$2:AAB$1543, _xlfn.AGGREGATE(15,6,(ROW(Datensatz!C$2:C$1543)-1)/(ISTEXT(INDEX(Datensatz!C$2:AAB$1543,,MATCH("J1", Datensatz!C$1:AAB$1,0)))), ROW('Open Text Field Dienstreisen'!A1451)), MATCH("J1", Datensatz!C$1:AAB$1,0)), "")</f>
        <v/>
      </c>
    </row>
    <row r="1454" spans="1:1" x14ac:dyDescent="0.25">
      <c r="A1454" t="str">
        <f>IFERROR(INDEX(Datensatz!C$2:AAB$1543, _xlfn.AGGREGATE(15,6,(ROW(Datensatz!C$2:C$1543)-1)/(ISTEXT(INDEX(Datensatz!C$2:AAB$1543,,MATCH("J1", Datensatz!C$1:AAB$1,0)))), ROW('Open Text Field Dienstreisen'!A1452)), MATCH("J1", Datensatz!C$1:AAB$1,0)), "")</f>
        <v/>
      </c>
    </row>
    <row r="1455" spans="1:1" x14ac:dyDescent="0.25">
      <c r="A1455" t="str">
        <f>IFERROR(INDEX(Datensatz!C$2:AAB$1543, _xlfn.AGGREGATE(15,6,(ROW(Datensatz!C$2:C$1543)-1)/(ISTEXT(INDEX(Datensatz!C$2:AAB$1543,,MATCH("J1", Datensatz!C$1:AAB$1,0)))), ROW('Open Text Field Dienstreisen'!A1453)), MATCH("J1", Datensatz!C$1:AAB$1,0)), "")</f>
        <v/>
      </c>
    </row>
    <row r="1456" spans="1:1" x14ac:dyDescent="0.25">
      <c r="A1456" t="str">
        <f>IFERROR(INDEX(Datensatz!C$2:AAB$1543, _xlfn.AGGREGATE(15,6,(ROW(Datensatz!C$2:C$1543)-1)/(ISTEXT(INDEX(Datensatz!C$2:AAB$1543,,MATCH("J1", Datensatz!C$1:AAB$1,0)))), ROW('Open Text Field Dienstreisen'!A1454)), MATCH("J1", Datensatz!C$1:AAB$1,0)), "")</f>
        <v/>
      </c>
    </row>
    <row r="1457" spans="1:1" x14ac:dyDescent="0.25">
      <c r="A1457" t="str">
        <f>IFERROR(INDEX(Datensatz!C$2:AAB$1543, _xlfn.AGGREGATE(15,6,(ROW(Datensatz!C$2:C$1543)-1)/(ISTEXT(INDEX(Datensatz!C$2:AAB$1543,,MATCH("J1", Datensatz!C$1:AAB$1,0)))), ROW('Open Text Field Dienstreisen'!A1455)), MATCH("J1", Datensatz!C$1:AAB$1,0)), "")</f>
        <v/>
      </c>
    </row>
    <row r="1458" spans="1:1" x14ac:dyDescent="0.25">
      <c r="A1458" t="str">
        <f>IFERROR(INDEX(Datensatz!C$2:AAB$1543, _xlfn.AGGREGATE(15,6,(ROW(Datensatz!C$2:C$1543)-1)/(ISTEXT(INDEX(Datensatz!C$2:AAB$1543,,MATCH("J1", Datensatz!C$1:AAB$1,0)))), ROW('Open Text Field Dienstreisen'!A1456)), MATCH("J1", Datensatz!C$1:AAB$1,0)), "")</f>
        <v/>
      </c>
    </row>
    <row r="1459" spans="1:1" x14ac:dyDescent="0.25">
      <c r="A1459" t="str">
        <f>IFERROR(INDEX(Datensatz!C$2:AAB$1543, _xlfn.AGGREGATE(15,6,(ROW(Datensatz!C$2:C$1543)-1)/(ISTEXT(INDEX(Datensatz!C$2:AAB$1543,,MATCH("J1", Datensatz!C$1:AAB$1,0)))), ROW('Open Text Field Dienstreisen'!A1457)), MATCH("J1", Datensatz!C$1:AAB$1,0)), "")</f>
        <v/>
      </c>
    </row>
    <row r="1460" spans="1:1" x14ac:dyDescent="0.25">
      <c r="A1460" t="str">
        <f>IFERROR(INDEX(Datensatz!C$2:AAB$1543, _xlfn.AGGREGATE(15,6,(ROW(Datensatz!C$2:C$1543)-1)/(ISTEXT(INDEX(Datensatz!C$2:AAB$1543,,MATCH("J1", Datensatz!C$1:AAB$1,0)))), ROW('Open Text Field Dienstreisen'!A1458)), MATCH("J1", Datensatz!C$1:AAB$1,0)), "")</f>
        <v/>
      </c>
    </row>
    <row r="1461" spans="1:1" x14ac:dyDescent="0.25">
      <c r="A1461" t="str">
        <f>IFERROR(INDEX(Datensatz!C$2:AAB$1543, _xlfn.AGGREGATE(15,6,(ROW(Datensatz!C$2:C$1543)-1)/(ISTEXT(INDEX(Datensatz!C$2:AAB$1543,,MATCH("J1", Datensatz!C$1:AAB$1,0)))), ROW('Open Text Field Dienstreisen'!A1459)), MATCH("J1", Datensatz!C$1:AAB$1,0)), "")</f>
        <v/>
      </c>
    </row>
    <row r="1462" spans="1:1" x14ac:dyDescent="0.25">
      <c r="A1462" t="str">
        <f>IFERROR(INDEX(Datensatz!C$2:AAB$1543, _xlfn.AGGREGATE(15,6,(ROW(Datensatz!C$2:C$1543)-1)/(ISTEXT(INDEX(Datensatz!C$2:AAB$1543,,MATCH("J1", Datensatz!C$1:AAB$1,0)))), ROW('Open Text Field Dienstreisen'!A1460)), MATCH("J1", Datensatz!C$1:AAB$1,0)), "")</f>
        <v/>
      </c>
    </row>
    <row r="1463" spans="1:1" x14ac:dyDescent="0.25">
      <c r="A1463" t="str">
        <f>IFERROR(INDEX(Datensatz!C$2:AAB$1543, _xlfn.AGGREGATE(15,6,(ROW(Datensatz!C$2:C$1543)-1)/(ISTEXT(INDEX(Datensatz!C$2:AAB$1543,,MATCH("J1", Datensatz!C$1:AAB$1,0)))), ROW('Open Text Field Dienstreisen'!A1461)), MATCH("J1", Datensatz!C$1:AAB$1,0)), "")</f>
        <v/>
      </c>
    </row>
    <row r="1464" spans="1:1" x14ac:dyDescent="0.25">
      <c r="A1464" t="str">
        <f>IFERROR(INDEX(Datensatz!C$2:AAB$1543, _xlfn.AGGREGATE(15,6,(ROW(Datensatz!C$2:C$1543)-1)/(ISTEXT(INDEX(Datensatz!C$2:AAB$1543,,MATCH("J1", Datensatz!C$1:AAB$1,0)))), ROW('Open Text Field Dienstreisen'!A1462)), MATCH("J1", Datensatz!C$1:AAB$1,0)), "")</f>
        <v/>
      </c>
    </row>
    <row r="1465" spans="1:1" x14ac:dyDescent="0.25">
      <c r="A1465" t="str">
        <f>IFERROR(INDEX(Datensatz!C$2:AAB$1543, _xlfn.AGGREGATE(15,6,(ROW(Datensatz!C$2:C$1543)-1)/(ISTEXT(INDEX(Datensatz!C$2:AAB$1543,,MATCH("J1", Datensatz!C$1:AAB$1,0)))), ROW('Open Text Field Dienstreisen'!A1463)), MATCH("J1", Datensatz!C$1:AAB$1,0)), "")</f>
        <v/>
      </c>
    </row>
    <row r="1466" spans="1:1" x14ac:dyDescent="0.25">
      <c r="A1466" t="str">
        <f>IFERROR(INDEX(Datensatz!C$2:AAB$1543, _xlfn.AGGREGATE(15,6,(ROW(Datensatz!C$2:C$1543)-1)/(ISTEXT(INDEX(Datensatz!C$2:AAB$1543,,MATCH("J1", Datensatz!C$1:AAB$1,0)))), ROW('Open Text Field Dienstreisen'!A1464)), MATCH("J1", Datensatz!C$1:AAB$1,0)), "")</f>
        <v/>
      </c>
    </row>
    <row r="1467" spans="1:1" x14ac:dyDescent="0.25">
      <c r="A1467" t="str">
        <f>IFERROR(INDEX(Datensatz!C$2:AAB$1543, _xlfn.AGGREGATE(15,6,(ROW(Datensatz!C$2:C$1543)-1)/(ISTEXT(INDEX(Datensatz!C$2:AAB$1543,,MATCH("J1", Datensatz!C$1:AAB$1,0)))), ROW('Open Text Field Dienstreisen'!A1465)), MATCH("J1", Datensatz!C$1:AAB$1,0)), "")</f>
        <v/>
      </c>
    </row>
    <row r="1468" spans="1:1" x14ac:dyDescent="0.25">
      <c r="A1468" t="str">
        <f>IFERROR(INDEX(Datensatz!C$2:AAB$1543, _xlfn.AGGREGATE(15,6,(ROW(Datensatz!C$2:C$1543)-1)/(ISTEXT(INDEX(Datensatz!C$2:AAB$1543,,MATCH("J1", Datensatz!C$1:AAB$1,0)))), ROW('Open Text Field Dienstreisen'!A1466)), MATCH("J1", Datensatz!C$1:AAB$1,0)), "")</f>
        <v/>
      </c>
    </row>
    <row r="1469" spans="1:1" x14ac:dyDescent="0.25">
      <c r="A1469" t="str">
        <f>IFERROR(INDEX(Datensatz!C$2:AAB$1543, _xlfn.AGGREGATE(15,6,(ROW(Datensatz!C$2:C$1543)-1)/(ISTEXT(INDEX(Datensatz!C$2:AAB$1543,,MATCH("J1", Datensatz!C$1:AAB$1,0)))), ROW('Open Text Field Dienstreisen'!A1467)), MATCH("J1", Datensatz!C$1:AAB$1,0)), "")</f>
        <v/>
      </c>
    </row>
    <row r="1470" spans="1:1" x14ac:dyDescent="0.25">
      <c r="A1470" t="str">
        <f>IFERROR(INDEX(Datensatz!C$2:AAB$1543, _xlfn.AGGREGATE(15,6,(ROW(Datensatz!C$2:C$1543)-1)/(ISTEXT(INDEX(Datensatz!C$2:AAB$1543,,MATCH("J1", Datensatz!C$1:AAB$1,0)))), ROW('Open Text Field Dienstreisen'!A1468)), MATCH("J1", Datensatz!C$1:AAB$1,0)), "")</f>
        <v/>
      </c>
    </row>
    <row r="1471" spans="1:1" x14ac:dyDescent="0.25">
      <c r="A1471" t="str">
        <f>IFERROR(INDEX(Datensatz!C$2:AAB$1543, _xlfn.AGGREGATE(15,6,(ROW(Datensatz!C$2:C$1543)-1)/(ISTEXT(INDEX(Datensatz!C$2:AAB$1543,,MATCH("J1", Datensatz!C$1:AAB$1,0)))), ROW('Open Text Field Dienstreisen'!A1469)), MATCH("J1", Datensatz!C$1:AAB$1,0)), "")</f>
        <v/>
      </c>
    </row>
    <row r="1472" spans="1:1" x14ac:dyDescent="0.25">
      <c r="A1472" t="str">
        <f>IFERROR(INDEX(Datensatz!C$2:AAB$1543, _xlfn.AGGREGATE(15,6,(ROW(Datensatz!C$2:C$1543)-1)/(ISTEXT(INDEX(Datensatz!C$2:AAB$1543,,MATCH("J1", Datensatz!C$1:AAB$1,0)))), ROW('Open Text Field Dienstreisen'!A1470)), MATCH("J1", Datensatz!C$1:AAB$1,0)), "")</f>
        <v/>
      </c>
    </row>
    <row r="1473" spans="1:1" x14ac:dyDescent="0.25">
      <c r="A1473" t="str">
        <f>IFERROR(INDEX(Datensatz!C$2:AAB$1543, _xlfn.AGGREGATE(15,6,(ROW(Datensatz!C$2:C$1543)-1)/(ISTEXT(INDEX(Datensatz!C$2:AAB$1543,,MATCH("J1", Datensatz!C$1:AAB$1,0)))), ROW('Open Text Field Dienstreisen'!A1471)), MATCH("J1", Datensatz!C$1:AAB$1,0)), "")</f>
        <v/>
      </c>
    </row>
    <row r="1474" spans="1:1" x14ac:dyDescent="0.25">
      <c r="A1474" t="str">
        <f>IFERROR(INDEX(Datensatz!C$2:AAB$1543, _xlfn.AGGREGATE(15,6,(ROW(Datensatz!C$2:C$1543)-1)/(ISTEXT(INDEX(Datensatz!C$2:AAB$1543,,MATCH("J1", Datensatz!C$1:AAB$1,0)))), ROW('Open Text Field Dienstreisen'!A1472)), MATCH("J1", Datensatz!C$1:AAB$1,0)), "")</f>
        <v/>
      </c>
    </row>
    <row r="1475" spans="1:1" x14ac:dyDescent="0.25">
      <c r="A1475" t="str">
        <f>IFERROR(INDEX(Datensatz!C$2:AAB$1543, _xlfn.AGGREGATE(15,6,(ROW(Datensatz!C$2:C$1543)-1)/(ISTEXT(INDEX(Datensatz!C$2:AAB$1543,,MATCH("J1", Datensatz!C$1:AAB$1,0)))), ROW('Open Text Field Dienstreisen'!A1473)), MATCH("J1", Datensatz!C$1:AAB$1,0)), "")</f>
        <v/>
      </c>
    </row>
    <row r="1476" spans="1:1" x14ac:dyDescent="0.25">
      <c r="A1476" t="str">
        <f>IFERROR(INDEX(Datensatz!C$2:AAB$1543, _xlfn.AGGREGATE(15,6,(ROW(Datensatz!C$2:C$1543)-1)/(ISTEXT(INDEX(Datensatz!C$2:AAB$1543,,MATCH("J1", Datensatz!C$1:AAB$1,0)))), ROW('Open Text Field Dienstreisen'!A1474)), MATCH("J1", Datensatz!C$1:AAB$1,0)), "")</f>
        <v/>
      </c>
    </row>
    <row r="1477" spans="1:1" x14ac:dyDescent="0.25">
      <c r="A1477" t="str">
        <f>IFERROR(INDEX(Datensatz!C$2:AAB$1543, _xlfn.AGGREGATE(15,6,(ROW(Datensatz!C$2:C$1543)-1)/(ISTEXT(INDEX(Datensatz!C$2:AAB$1543,,MATCH("J1", Datensatz!C$1:AAB$1,0)))), ROW('Open Text Field Dienstreisen'!A1475)), MATCH("J1", Datensatz!C$1:AAB$1,0)), "")</f>
        <v/>
      </c>
    </row>
    <row r="1478" spans="1:1" x14ac:dyDescent="0.25">
      <c r="A1478" t="str">
        <f>IFERROR(INDEX(Datensatz!C$2:AAB$1543, _xlfn.AGGREGATE(15,6,(ROW(Datensatz!C$2:C$1543)-1)/(ISTEXT(INDEX(Datensatz!C$2:AAB$1543,,MATCH("J1", Datensatz!C$1:AAB$1,0)))), ROW('Open Text Field Dienstreisen'!A1476)), MATCH("J1", Datensatz!C$1:AAB$1,0)), "")</f>
        <v/>
      </c>
    </row>
    <row r="1479" spans="1:1" x14ac:dyDescent="0.25">
      <c r="A1479" t="str">
        <f>IFERROR(INDEX(Datensatz!C$2:AAB$1543, _xlfn.AGGREGATE(15,6,(ROW(Datensatz!C$2:C$1543)-1)/(ISTEXT(INDEX(Datensatz!C$2:AAB$1543,,MATCH("J1", Datensatz!C$1:AAB$1,0)))), ROW('Open Text Field Dienstreisen'!A1477)), MATCH("J1", Datensatz!C$1:AAB$1,0)), "")</f>
        <v/>
      </c>
    </row>
    <row r="1480" spans="1:1" x14ac:dyDescent="0.25">
      <c r="A1480" t="str">
        <f>IFERROR(INDEX(Datensatz!C$2:AAB$1543, _xlfn.AGGREGATE(15,6,(ROW(Datensatz!C$2:C$1543)-1)/(ISTEXT(INDEX(Datensatz!C$2:AAB$1543,,MATCH("J1", Datensatz!C$1:AAB$1,0)))), ROW('Open Text Field Dienstreisen'!A1478)), MATCH("J1", Datensatz!C$1:AAB$1,0)), "")</f>
        <v/>
      </c>
    </row>
    <row r="1481" spans="1:1" x14ac:dyDescent="0.25">
      <c r="A1481" t="str">
        <f>IFERROR(INDEX(Datensatz!C$2:AAB$1543, _xlfn.AGGREGATE(15,6,(ROW(Datensatz!C$2:C$1543)-1)/(ISTEXT(INDEX(Datensatz!C$2:AAB$1543,,MATCH("J1", Datensatz!C$1:AAB$1,0)))), ROW('Open Text Field Dienstreisen'!A1479)), MATCH("J1", Datensatz!C$1:AAB$1,0)), "")</f>
        <v/>
      </c>
    </row>
    <row r="1482" spans="1:1" x14ac:dyDescent="0.25">
      <c r="A1482" t="str">
        <f>IFERROR(INDEX(Datensatz!C$2:AAB$1543, _xlfn.AGGREGATE(15,6,(ROW(Datensatz!C$2:C$1543)-1)/(ISTEXT(INDEX(Datensatz!C$2:AAB$1543,,MATCH("J1", Datensatz!C$1:AAB$1,0)))), ROW('Open Text Field Dienstreisen'!A1480)), MATCH("J1", Datensatz!C$1:AAB$1,0)), "")</f>
        <v/>
      </c>
    </row>
    <row r="1483" spans="1:1" x14ac:dyDescent="0.25">
      <c r="A1483" t="str">
        <f>IFERROR(INDEX(Datensatz!C$2:AAB$1543, _xlfn.AGGREGATE(15,6,(ROW(Datensatz!C$2:C$1543)-1)/(ISTEXT(INDEX(Datensatz!C$2:AAB$1543,,MATCH("J1", Datensatz!C$1:AAB$1,0)))), ROW('Open Text Field Dienstreisen'!A1481)), MATCH("J1", Datensatz!C$1:AAB$1,0)), "")</f>
        <v/>
      </c>
    </row>
    <row r="1484" spans="1:1" x14ac:dyDescent="0.25">
      <c r="A1484" t="str">
        <f>IFERROR(INDEX(Datensatz!C$2:AAB$1543, _xlfn.AGGREGATE(15,6,(ROW(Datensatz!C$2:C$1543)-1)/(ISTEXT(INDEX(Datensatz!C$2:AAB$1543,,MATCH("J1", Datensatz!C$1:AAB$1,0)))), ROW('Open Text Field Dienstreisen'!A1482)), MATCH("J1", Datensatz!C$1:AAB$1,0)), "")</f>
        <v/>
      </c>
    </row>
    <row r="1485" spans="1:1" x14ac:dyDescent="0.25">
      <c r="A1485" t="str">
        <f>IFERROR(INDEX(Datensatz!C$2:AAB$1543, _xlfn.AGGREGATE(15,6,(ROW(Datensatz!C$2:C$1543)-1)/(ISTEXT(INDEX(Datensatz!C$2:AAB$1543,,MATCH("J1", Datensatz!C$1:AAB$1,0)))), ROW('Open Text Field Dienstreisen'!A1483)), MATCH("J1", Datensatz!C$1:AAB$1,0)), "")</f>
        <v/>
      </c>
    </row>
    <row r="1486" spans="1:1" x14ac:dyDescent="0.25">
      <c r="A1486" t="str">
        <f>IFERROR(INDEX(Datensatz!C$2:AAB$1543, _xlfn.AGGREGATE(15,6,(ROW(Datensatz!C$2:C$1543)-1)/(ISTEXT(INDEX(Datensatz!C$2:AAB$1543,,MATCH("J1", Datensatz!C$1:AAB$1,0)))), ROW('Open Text Field Dienstreisen'!A1484)), MATCH("J1", Datensatz!C$1:AAB$1,0)), "")</f>
        <v/>
      </c>
    </row>
    <row r="1487" spans="1:1" x14ac:dyDescent="0.25">
      <c r="A1487" t="str">
        <f>IFERROR(INDEX(Datensatz!C$2:AAB$1543, _xlfn.AGGREGATE(15,6,(ROW(Datensatz!C$2:C$1543)-1)/(ISTEXT(INDEX(Datensatz!C$2:AAB$1543,,MATCH("J1", Datensatz!C$1:AAB$1,0)))), ROW('Open Text Field Dienstreisen'!A1485)), MATCH("J1", Datensatz!C$1:AAB$1,0)), "")</f>
        <v/>
      </c>
    </row>
    <row r="1488" spans="1:1" x14ac:dyDescent="0.25">
      <c r="A1488" t="str">
        <f>IFERROR(INDEX(Datensatz!C$2:AAB$1543, _xlfn.AGGREGATE(15,6,(ROW(Datensatz!C$2:C$1543)-1)/(ISTEXT(INDEX(Datensatz!C$2:AAB$1543,,MATCH("J1", Datensatz!C$1:AAB$1,0)))), ROW('Open Text Field Dienstreisen'!A1486)), MATCH("J1", Datensatz!C$1:AAB$1,0)), "")</f>
        <v/>
      </c>
    </row>
    <row r="1489" spans="1:1" x14ac:dyDescent="0.25">
      <c r="A1489" t="str">
        <f>IFERROR(INDEX(Datensatz!C$2:AAB$1543, _xlfn.AGGREGATE(15,6,(ROW(Datensatz!C$2:C$1543)-1)/(ISTEXT(INDEX(Datensatz!C$2:AAB$1543,,MATCH("J1", Datensatz!C$1:AAB$1,0)))), ROW('Open Text Field Dienstreisen'!A1487)), MATCH("J1", Datensatz!C$1:AAB$1,0)), "")</f>
        <v/>
      </c>
    </row>
    <row r="1490" spans="1:1" x14ac:dyDescent="0.25">
      <c r="A1490" t="str">
        <f>IFERROR(INDEX(Datensatz!C$2:AAB$1543, _xlfn.AGGREGATE(15,6,(ROW(Datensatz!C$2:C$1543)-1)/(ISTEXT(INDEX(Datensatz!C$2:AAB$1543,,MATCH("J1", Datensatz!C$1:AAB$1,0)))), ROW('Open Text Field Dienstreisen'!A1488)), MATCH("J1", Datensatz!C$1:AAB$1,0)), "")</f>
        <v/>
      </c>
    </row>
    <row r="1491" spans="1:1" x14ac:dyDescent="0.25">
      <c r="A1491" t="str">
        <f>IFERROR(INDEX(Datensatz!C$2:AAB$1543, _xlfn.AGGREGATE(15,6,(ROW(Datensatz!C$2:C$1543)-1)/(ISTEXT(INDEX(Datensatz!C$2:AAB$1543,,MATCH("J1", Datensatz!C$1:AAB$1,0)))), ROW('Open Text Field Dienstreisen'!A1489)), MATCH("J1", Datensatz!C$1:AAB$1,0)), "")</f>
        <v/>
      </c>
    </row>
    <row r="1492" spans="1:1" x14ac:dyDescent="0.25">
      <c r="A1492" t="str">
        <f>IFERROR(INDEX(Datensatz!C$2:AAB$1543, _xlfn.AGGREGATE(15,6,(ROW(Datensatz!C$2:C$1543)-1)/(ISTEXT(INDEX(Datensatz!C$2:AAB$1543,,MATCH("J1", Datensatz!C$1:AAB$1,0)))), ROW('Open Text Field Dienstreisen'!A1490)), MATCH("J1", Datensatz!C$1:AAB$1,0)), "")</f>
        <v/>
      </c>
    </row>
    <row r="1493" spans="1:1" x14ac:dyDescent="0.25">
      <c r="A1493" t="str">
        <f>IFERROR(INDEX(Datensatz!C$2:AAB$1543, _xlfn.AGGREGATE(15,6,(ROW(Datensatz!C$2:C$1543)-1)/(ISTEXT(INDEX(Datensatz!C$2:AAB$1543,,MATCH("J1", Datensatz!C$1:AAB$1,0)))), ROW('Open Text Field Dienstreisen'!A1491)), MATCH("J1", Datensatz!C$1:AAB$1,0)), "")</f>
        <v/>
      </c>
    </row>
    <row r="1494" spans="1:1" x14ac:dyDescent="0.25">
      <c r="A1494" t="str">
        <f>IFERROR(INDEX(Datensatz!C$2:AAB$1543, _xlfn.AGGREGATE(15,6,(ROW(Datensatz!C$2:C$1543)-1)/(ISTEXT(INDEX(Datensatz!C$2:AAB$1543,,MATCH("J1", Datensatz!C$1:AAB$1,0)))), ROW('Open Text Field Dienstreisen'!A1492)), MATCH("J1", Datensatz!C$1:AAB$1,0)), "")</f>
        <v/>
      </c>
    </row>
    <row r="1495" spans="1:1" x14ac:dyDescent="0.25">
      <c r="A1495" t="str">
        <f>IFERROR(INDEX(Datensatz!C$2:AAB$1543, _xlfn.AGGREGATE(15,6,(ROW(Datensatz!C$2:C$1543)-1)/(ISTEXT(INDEX(Datensatz!C$2:AAB$1543,,MATCH("J1", Datensatz!C$1:AAB$1,0)))), ROW('Open Text Field Dienstreisen'!A1493)), MATCH("J1", Datensatz!C$1:AAB$1,0)), "")</f>
        <v/>
      </c>
    </row>
    <row r="1496" spans="1:1" x14ac:dyDescent="0.25">
      <c r="A1496" t="str">
        <f>IFERROR(INDEX(Datensatz!C$2:AAB$1543, _xlfn.AGGREGATE(15,6,(ROW(Datensatz!C$2:C$1543)-1)/(ISTEXT(INDEX(Datensatz!C$2:AAB$1543,,MATCH("J1", Datensatz!C$1:AAB$1,0)))), ROW('Open Text Field Dienstreisen'!A1494)), MATCH("J1", Datensatz!C$1:AAB$1,0)), "")</f>
        <v/>
      </c>
    </row>
    <row r="1497" spans="1:1" x14ac:dyDescent="0.25">
      <c r="A1497" t="str">
        <f>IFERROR(INDEX(Datensatz!C$2:AAB$1543, _xlfn.AGGREGATE(15,6,(ROW(Datensatz!C$2:C$1543)-1)/(ISTEXT(INDEX(Datensatz!C$2:AAB$1543,,MATCH("J1", Datensatz!C$1:AAB$1,0)))), ROW('Open Text Field Dienstreisen'!A1495)), MATCH("J1", Datensatz!C$1:AAB$1,0)), "")</f>
        <v/>
      </c>
    </row>
    <row r="1498" spans="1:1" x14ac:dyDescent="0.25">
      <c r="A1498" t="str">
        <f>IFERROR(INDEX(Datensatz!C$2:AAB$1543, _xlfn.AGGREGATE(15,6,(ROW(Datensatz!C$2:C$1543)-1)/(ISTEXT(INDEX(Datensatz!C$2:AAB$1543,,MATCH("J1", Datensatz!C$1:AAB$1,0)))), ROW('Open Text Field Dienstreisen'!A1496)), MATCH("J1", Datensatz!C$1:AAB$1,0)), "")</f>
        <v/>
      </c>
    </row>
    <row r="1499" spans="1:1" x14ac:dyDescent="0.25">
      <c r="A1499" t="str">
        <f>IFERROR(INDEX(Datensatz!C$2:AAB$1543, _xlfn.AGGREGATE(15,6,(ROW(Datensatz!C$2:C$1543)-1)/(ISTEXT(INDEX(Datensatz!C$2:AAB$1543,,MATCH("J1", Datensatz!C$1:AAB$1,0)))), ROW('Open Text Field Dienstreisen'!A1497)), MATCH("J1", Datensatz!C$1:AAB$1,0)), "")</f>
        <v/>
      </c>
    </row>
    <row r="1500" spans="1:1" x14ac:dyDescent="0.25">
      <c r="A1500" t="str">
        <f>IFERROR(INDEX(Datensatz!C$2:AAB$1543, _xlfn.AGGREGATE(15,6,(ROW(Datensatz!C$2:C$1543)-1)/(ISTEXT(INDEX(Datensatz!C$2:AAB$1543,,MATCH("J1", Datensatz!C$1:AAB$1,0)))), ROW('Open Text Field Dienstreisen'!A1498)), MATCH("J1", Datensatz!C$1:AAB$1,0)), "")</f>
        <v/>
      </c>
    </row>
    <row r="1501" spans="1:1" x14ac:dyDescent="0.25">
      <c r="A1501" t="str">
        <f>IFERROR(INDEX(Datensatz!C$2:AAB$1543, _xlfn.AGGREGATE(15,6,(ROW(Datensatz!C$2:C$1543)-1)/(ISTEXT(INDEX(Datensatz!C$2:AAB$1543,,MATCH("J1", Datensatz!C$1:AAB$1,0)))), ROW('Open Text Field Dienstreisen'!A1499)), MATCH("J1", Datensatz!C$1:AAB$1,0)), "")</f>
        <v/>
      </c>
    </row>
    <row r="1502" spans="1:1" x14ac:dyDescent="0.25">
      <c r="A1502" t="str">
        <f>IFERROR(INDEX(Datensatz!C$2:AAB$1543, _xlfn.AGGREGATE(15,6,(ROW(Datensatz!C$2:C$1543)-1)/(ISTEXT(INDEX(Datensatz!C$2:AAB$1543,,MATCH("J1", Datensatz!C$1:AAB$1,0)))), ROW('Open Text Field Dienstreisen'!A1500)), MATCH("J1", Datensatz!C$1:AAB$1,0)), "")</f>
        <v/>
      </c>
    </row>
    <row r="1503" spans="1:1" x14ac:dyDescent="0.25">
      <c r="A1503" t="str">
        <f>IFERROR(INDEX(Datensatz!C$2:AAB$1543, _xlfn.AGGREGATE(15,6,(ROW(Datensatz!C$2:C$1543)-1)/(ISTEXT(INDEX(Datensatz!C$2:AAB$1543,,MATCH("J1", Datensatz!C$1:AAB$1,0)))), ROW('Open Text Field Dienstreisen'!A1501)), MATCH("J1", Datensatz!C$1:AAB$1,0)), "")</f>
        <v/>
      </c>
    </row>
    <row r="1504" spans="1:1" x14ac:dyDescent="0.25">
      <c r="A1504" t="str">
        <f>IFERROR(INDEX(Datensatz!C$2:AAB$1543, _xlfn.AGGREGATE(15,6,(ROW(Datensatz!C$2:C$1543)-1)/(ISTEXT(INDEX(Datensatz!C$2:AAB$1543,,MATCH("J1", Datensatz!C$1:AAB$1,0)))), ROW('Open Text Field Dienstreisen'!A1502)), MATCH("J1", Datensatz!C$1:AAB$1,0)), "")</f>
        <v/>
      </c>
    </row>
    <row r="1505" spans="1:1" x14ac:dyDescent="0.25">
      <c r="A1505" t="str">
        <f>IFERROR(INDEX(Datensatz!C$2:AAB$1543, _xlfn.AGGREGATE(15,6,(ROW(Datensatz!C$2:C$1543)-1)/(ISTEXT(INDEX(Datensatz!C$2:AAB$1543,,MATCH("J1", Datensatz!C$1:AAB$1,0)))), ROW('Open Text Field Dienstreisen'!A1503)), MATCH("J1", Datensatz!C$1:AAB$1,0)), "")</f>
        <v/>
      </c>
    </row>
    <row r="1506" spans="1:1" x14ac:dyDescent="0.25">
      <c r="A1506" t="str">
        <f>IFERROR(INDEX(Datensatz!C$2:AAB$1543, _xlfn.AGGREGATE(15,6,(ROW(Datensatz!C$2:C$1543)-1)/(ISTEXT(INDEX(Datensatz!C$2:AAB$1543,,MATCH("J1", Datensatz!C$1:AAB$1,0)))), ROW('Open Text Field Dienstreisen'!A1504)), MATCH("J1", Datensatz!C$1:AAB$1,0)), "")</f>
        <v/>
      </c>
    </row>
    <row r="1507" spans="1:1" x14ac:dyDescent="0.25">
      <c r="A1507" t="str">
        <f>IFERROR(INDEX(Datensatz!C$2:AAB$1543, _xlfn.AGGREGATE(15,6,(ROW(Datensatz!C$2:C$1543)-1)/(ISTEXT(INDEX(Datensatz!C$2:AAB$1543,,MATCH("J1", Datensatz!C$1:AAB$1,0)))), ROW('Open Text Field Dienstreisen'!A1505)), MATCH("J1", Datensatz!C$1:AAB$1,0)), "")</f>
        <v/>
      </c>
    </row>
    <row r="1508" spans="1:1" x14ac:dyDescent="0.25">
      <c r="A1508" t="str">
        <f>IFERROR(INDEX(Datensatz!C$2:AAB$1543, _xlfn.AGGREGATE(15,6,(ROW(Datensatz!C$2:C$1543)-1)/(ISTEXT(INDEX(Datensatz!C$2:AAB$1543,,MATCH("J1", Datensatz!C$1:AAB$1,0)))), ROW('Open Text Field Dienstreisen'!A1506)), MATCH("J1", Datensatz!C$1:AAB$1,0)), "")</f>
        <v/>
      </c>
    </row>
    <row r="1509" spans="1:1" x14ac:dyDescent="0.25">
      <c r="A1509" t="str">
        <f>IFERROR(INDEX(Datensatz!C$2:AAB$1543, _xlfn.AGGREGATE(15,6,(ROW(Datensatz!C$2:C$1543)-1)/(ISTEXT(INDEX(Datensatz!C$2:AAB$1543,,MATCH("J1", Datensatz!C$1:AAB$1,0)))), ROW('Open Text Field Dienstreisen'!A1507)), MATCH("J1", Datensatz!C$1:AAB$1,0)), "")</f>
        <v/>
      </c>
    </row>
    <row r="1510" spans="1:1" x14ac:dyDescent="0.25">
      <c r="A1510" t="str">
        <f>IFERROR(INDEX(Datensatz!C$2:AAB$1543, _xlfn.AGGREGATE(15,6,(ROW(Datensatz!C$2:C$1543)-1)/(ISTEXT(INDEX(Datensatz!C$2:AAB$1543,,MATCH("J1", Datensatz!C$1:AAB$1,0)))), ROW('Open Text Field Dienstreisen'!A1508)), MATCH("J1", Datensatz!C$1:AAB$1,0)), "")</f>
        <v/>
      </c>
    </row>
    <row r="1511" spans="1:1" x14ac:dyDescent="0.25">
      <c r="A1511" t="str">
        <f>IFERROR(INDEX(Datensatz!C$2:AAB$1543, _xlfn.AGGREGATE(15,6,(ROW(Datensatz!C$2:C$1543)-1)/(ISTEXT(INDEX(Datensatz!C$2:AAB$1543,,MATCH("J1", Datensatz!C$1:AAB$1,0)))), ROW('Open Text Field Dienstreisen'!A1509)), MATCH("J1", Datensatz!C$1:AAB$1,0)), "")</f>
        <v/>
      </c>
    </row>
    <row r="1512" spans="1:1" x14ac:dyDescent="0.25">
      <c r="A1512" t="str">
        <f>IFERROR(INDEX(Datensatz!C$2:AAB$1543, _xlfn.AGGREGATE(15,6,(ROW(Datensatz!C$2:C$1543)-1)/(ISTEXT(INDEX(Datensatz!C$2:AAB$1543,,MATCH("J1", Datensatz!C$1:AAB$1,0)))), ROW('Open Text Field Dienstreisen'!A1510)), MATCH("J1", Datensatz!C$1:AAB$1,0)), "")</f>
        <v/>
      </c>
    </row>
    <row r="1513" spans="1:1" x14ac:dyDescent="0.25">
      <c r="A1513" t="str">
        <f>IFERROR(INDEX(Datensatz!C$2:AAB$1543, _xlfn.AGGREGATE(15,6,(ROW(Datensatz!C$2:C$1543)-1)/(ISTEXT(INDEX(Datensatz!C$2:AAB$1543,,MATCH("J1", Datensatz!C$1:AAB$1,0)))), ROW('Open Text Field Dienstreisen'!A1511)), MATCH("J1", Datensatz!C$1:AAB$1,0)), "")</f>
        <v/>
      </c>
    </row>
    <row r="1514" spans="1:1" x14ac:dyDescent="0.25">
      <c r="A1514" t="str">
        <f>IFERROR(INDEX(Datensatz!C$2:AAB$1543, _xlfn.AGGREGATE(15,6,(ROW(Datensatz!C$2:C$1543)-1)/(ISTEXT(INDEX(Datensatz!C$2:AAB$1543,,MATCH("J1", Datensatz!C$1:AAB$1,0)))), ROW('Open Text Field Dienstreisen'!A1512)), MATCH("J1", Datensatz!C$1:AAB$1,0)), "")</f>
        <v/>
      </c>
    </row>
    <row r="1515" spans="1:1" x14ac:dyDescent="0.25">
      <c r="A1515" t="str">
        <f>IFERROR(INDEX(Datensatz!C$2:AAB$1543, _xlfn.AGGREGATE(15,6,(ROW(Datensatz!C$2:C$1543)-1)/(ISTEXT(INDEX(Datensatz!C$2:AAB$1543,,MATCH("J1", Datensatz!C$1:AAB$1,0)))), ROW('Open Text Field Dienstreisen'!A1513)), MATCH("J1", Datensatz!C$1:AAB$1,0)), "")</f>
        <v/>
      </c>
    </row>
    <row r="1516" spans="1:1" x14ac:dyDescent="0.25">
      <c r="A1516" t="str">
        <f>IFERROR(INDEX(Datensatz!C$2:AAB$1543, _xlfn.AGGREGATE(15,6,(ROW(Datensatz!C$2:C$1543)-1)/(ISTEXT(INDEX(Datensatz!C$2:AAB$1543,,MATCH("J1", Datensatz!C$1:AAB$1,0)))), ROW('Open Text Field Dienstreisen'!A1514)), MATCH("J1", Datensatz!C$1:AAB$1,0)), "")</f>
        <v/>
      </c>
    </row>
    <row r="1517" spans="1:1" x14ac:dyDescent="0.25">
      <c r="A1517" t="str">
        <f>IFERROR(INDEX(Datensatz!C$2:AAB$1543, _xlfn.AGGREGATE(15,6,(ROW(Datensatz!C$2:C$1543)-1)/(ISTEXT(INDEX(Datensatz!C$2:AAB$1543,,MATCH("J1", Datensatz!C$1:AAB$1,0)))), ROW('Open Text Field Dienstreisen'!A1515)), MATCH("J1", Datensatz!C$1:AAB$1,0)), "")</f>
        <v/>
      </c>
    </row>
    <row r="1518" spans="1:1" x14ac:dyDescent="0.25">
      <c r="A1518" t="str">
        <f>IFERROR(INDEX(Datensatz!C$2:AAB$1543, _xlfn.AGGREGATE(15,6,(ROW(Datensatz!C$2:C$1543)-1)/(ISTEXT(INDEX(Datensatz!C$2:AAB$1543,,MATCH("J1", Datensatz!C$1:AAB$1,0)))), ROW('Open Text Field Dienstreisen'!A1516)), MATCH("J1", Datensatz!C$1:AAB$1,0)), "")</f>
        <v/>
      </c>
    </row>
    <row r="1519" spans="1:1" x14ac:dyDescent="0.25">
      <c r="A1519" t="str">
        <f>IFERROR(INDEX(Datensatz!C$2:AAB$1543, _xlfn.AGGREGATE(15,6,(ROW(Datensatz!C$2:C$1543)-1)/(ISTEXT(INDEX(Datensatz!C$2:AAB$1543,,MATCH("J1", Datensatz!C$1:AAB$1,0)))), ROW('Open Text Field Dienstreisen'!A1517)), MATCH("J1", Datensatz!C$1:AAB$1,0)), "")</f>
        <v/>
      </c>
    </row>
    <row r="1520" spans="1:1" x14ac:dyDescent="0.25">
      <c r="A1520" t="str">
        <f>IFERROR(INDEX(Datensatz!C$2:AAB$1543, _xlfn.AGGREGATE(15,6,(ROW(Datensatz!C$2:C$1543)-1)/(ISTEXT(INDEX(Datensatz!C$2:AAB$1543,,MATCH("J1", Datensatz!C$1:AAB$1,0)))), ROW('Open Text Field Dienstreisen'!A1518)), MATCH("J1", Datensatz!C$1:AAB$1,0)), "")</f>
        <v/>
      </c>
    </row>
    <row r="1521" spans="1:1" x14ac:dyDescent="0.25">
      <c r="A1521" t="str">
        <f>IFERROR(INDEX(Datensatz!C$2:AAB$1543, _xlfn.AGGREGATE(15,6,(ROW(Datensatz!C$2:C$1543)-1)/(ISTEXT(INDEX(Datensatz!C$2:AAB$1543,,MATCH("J1", Datensatz!C$1:AAB$1,0)))), ROW('Open Text Field Dienstreisen'!A1519)), MATCH("J1", Datensatz!C$1:AAB$1,0)), "")</f>
        <v/>
      </c>
    </row>
    <row r="1522" spans="1:1" x14ac:dyDescent="0.25">
      <c r="A1522" t="str">
        <f>IFERROR(INDEX(Datensatz!C$2:AAB$1543, _xlfn.AGGREGATE(15,6,(ROW(Datensatz!C$2:C$1543)-1)/(ISTEXT(INDEX(Datensatz!C$2:AAB$1543,,MATCH("J1", Datensatz!C$1:AAB$1,0)))), ROW('Open Text Field Dienstreisen'!A1520)), MATCH("J1", Datensatz!C$1:AAB$1,0)), "")</f>
        <v/>
      </c>
    </row>
    <row r="1523" spans="1:1" x14ac:dyDescent="0.25">
      <c r="A1523" t="str">
        <f>IFERROR(INDEX(Datensatz!C$2:AAB$1543, _xlfn.AGGREGATE(15,6,(ROW(Datensatz!C$2:C$1543)-1)/(ISTEXT(INDEX(Datensatz!C$2:AAB$1543,,MATCH("J1", Datensatz!C$1:AAB$1,0)))), ROW('Open Text Field Dienstreisen'!A1521)), MATCH("J1", Datensatz!C$1:AAB$1,0)), "")</f>
        <v/>
      </c>
    </row>
    <row r="1524" spans="1:1" x14ac:dyDescent="0.25">
      <c r="A1524" t="str">
        <f>IFERROR(INDEX(Datensatz!C$2:AAB$1543, _xlfn.AGGREGATE(15,6,(ROW(Datensatz!C$2:C$1543)-1)/(ISTEXT(INDEX(Datensatz!C$2:AAB$1543,,MATCH("J1", Datensatz!C$1:AAB$1,0)))), ROW('Open Text Field Dienstreisen'!A1522)), MATCH("J1", Datensatz!C$1:AAB$1,0)), "")</f>
        <v/>
      </c>
    </row>
    <row r="1525" spans="1:1" x14ac:dyDescent="0.25">
      <c r="A1525" t="str">
        <f>IFERROR(INDEX(Datensatz!C$2:AAB$1543, _xlfn.AGGREGATE(15,6,(ROW(Datensatz!C$2:C$1543)-1)/(ISTEXT(INDEX(Datensatz!C$2:AAB$1543,,MATCH("J1", Datensatz!C$1:AAB$1,0)))), ROW('Open Text Field Dienstreisen'!A1523)), MATCH("J1", Datensatz!C$1:AAB$1,0)), "")</f>
        <v/>
      </c>
    </row>
    <row r="1526" spans="1:1" x14ac:dyDescent="0.25">
      <c r="A1526" t="str">
        <f>IFERROR(INDEX(Datensatz!C$2:AAB$1543, _xlfn.AGGREGATE(15,6,(ROW(Datensatz!C$2:C$1543)-1)/(ISTEXT(INDEX(Datensatz!C$2:AAB$1543,,MATCH("J1", Datensatz!C$1:AAB$1,0)))), ROW('Open Text Field Dienstreisen'!A1524)), MATCH("J1", Datensatz!C$1:AAB$1,0)), "")</f>
        <v/>
      </c>
    </row>
    <row r="1527" spans="1:1" x14ac:dyDescent="0.25">
      <c r="A1527" t="str">
        <f>IFERROR(INDEX(Datensatz!C$2:AAB$1543, _xlfn.AGGREGATE(15,6,(ROW(Datensatz!C$2:C$1543)-1)/(ISTEXT(INDEX(Datensatz!C$2:AAB$1543,,MATCH("J1", Datensatz!C$1:AAB$1,0)))), ROW('Open Text Field Dienstreisen'!A1525)), MATCH("J1", Datensatz!C$1:AAB$1,0)), "")</f>
        <v/>
      </c>
    </row>
    <row r="1528" spans="1:1" x14ac:dyDescent="0.25">
      <c r="A1528" t="str">
        <f>IFERROR(INDEX(Datensatz!C$2:AAB$1543, _xlfn.AGGREGATE(15,6,(ROW(Datensatz!C$2:C$1543)-1)/(ISTEXT(INDEX(Datensatz!C$2:AAB$1543,,MATCH("J1", Datensatz!C$1:AAB$1,0)))), ROW('Open Text Field Dienstreisen'!A1526)), MATCH("J1", Datensatz!C$1:AAB$1,0)), "")</f>
        <v/>
      </c>
    </row>
    <row r="1529" spans="1:1" x14ac:dyDescent="0.25">
      <c r="A1529" t="str">
        <f>IFERROR(INDEX(Datensatz!C$2:AAB$1543, _xlfn.AGGREGATE(15,6,(ROW(Datensatz!C$2:C$1543)-1)/(ISTEXT(INDEX(Datensatz!C$2:AAB$1543,,MATCH("J1", Datensatz!C$1:AAB$1,0)))), ROW('Open Text Field Dienstreisen'!A1527)), MATCH("J1", Datensatz!C$1:AAB$1,0)), "")</f>
        <v/>
      </c>
    </row>
    <row r="1530" spans="1:1" x14ac:dyDescent="0.25">
      <c r="A1530" t="str">
        <f>IFERROR(INDEX(Datensatz!C$2:AAB$1543, _xlfn.AGGREGATE(15,6,(ROW(Datensatz!C$2:C$1543)-1)/(ISTEXT(INDEX(Datensatz!C$2:AAB$1543,,MATCH("J1", Datensatz!C$1:AAB$1,0)))), ROW('Open Text Field Dienstreisen'!A1528)), MATCH("J1", Datensatz!C$1:AAB$1,0)), "")</f>
        <v/>
      </c>
    </row>
    <row r="1531" spans="1:1" x14ac:dyDescent="0.25">
      <c r="A1531" t="str">
        <f>IFERROR(INDEX(Datensatz!C$2:AAB$1543, _xlfn.AGGREGATE(15,6,(ROW(Datensatz!C$2:C$1543)-1)/(ISTEXT(INDEX(Datensatz!C$2:AAB$1543,,MATCH("J1", Datensatz!C$1:AAB$1,0)))), ROW('Open Text Field Dienstreisen'!A1529)), MATCH("J1", Datensatz!C$1:AAB$1,0)), "")</f>
        <v/>
      </c>
    </row>
    <row r="1532" spans="1:1" x14ac:dyDescent="0.25">
      <c r="A1532" t="str">
        <f>IFERROR(INDEX(Datensatz!C$2:AAB$1543, _xlfn.AGGREGATE(15,6,(ROW(Datensatz!C$2:C$1543)-1)/(ISTEXT(INDEX(Datensatz!C$2:AAB$1543,,MATCH("J1", Datensatz!C$1:AAB$1,0)))), ROW('Open Text Field Dienstreisen'!A1530)), MATCH("J1", Datensatz!C$1:AAB$1,0)), "")</f>
        <v/>
      </c>
    </row>
    <row r="1533" spans="1:1" x14ac:dyDescent="0.25">
      <c r="A1533" t="str">
        <f>IFERROR(INDEX(Datensatz!C$2:AAB$1543, _xlfn.AGGREGATE(15,6,(ROW(Datensatz!C$2:C$1543)-1)/(ISTEXT(INDEX(Datensatz!C$2:AAB$1543,,MATCH("J1", Datensatz!C$1:AAB$1,0)))), ROW('Open Text Field Dienstreisen'!A1531)), MATCH("J1", Datensatz!C$1:AAB$1,0)), "")</f>
        <v/>
      </c>
    </row>
    <row r="1534" spans="1:1" x14ac:dyDescent="0.25">
      <c r="A1534" t="str">
        <f>IFERROR(INDEX(Datensatz!C$2:AAB$1543, _xlfn.AGGREGATE(15,6,(ROW(Datensatz!C$2:C$1543)-1)/(ISTEXT(INDEX(Datensatz!C$2:AAB$1543,,MATCH("J1", Datensatz!C$1:AAB$1,0)))), ROW('Open Text Field Dienstreisen'!A1532)), MATCH("J1", Datensatz!C$1:AAB$1,0)), "")</f>
        <v/>
      </c>
    </row>
    <row r="1535" spans="1:1" x14ac:dyDescent="0.25">
      <c r="A1535" t="str">
        <f>IFERROR(INDEX(Datensatz!C$2:AAB$1543, _xlfn.AGGREGATE(15,6,(ROW(Datensatz!C$2:C$1543)-1)/(ISTEXT(INDEX(Datensatz!C$2:AAB$1543,,MATCH("J1", Datensatz!C$1:AAB$1,0)))), ROW('Open Text Field Dienstreisen'!A1533)), MATCH("J1", Datensatz!C$1:AAB$1,0)), "")</f>
        <v/>
      </c>
    </row>
    <row r="1536" spans="1:1" x14ac:dyDescent="0.25">
      <c r="A1536" t="str">
        <f>IFERROR(INDEX(Datensatz!C$2:AAB$1543, _xlfn.AGGREGATE(15,6,(ROW(Datensatz!C$2:C$1543)-1)/(ISTEXT(INDEX(Datensatz!C$2:AAB$1543,,MATCH("J1", Datensatz!C$1:AAB$1,0)))), ROW('Open Text Field Dienstreisen'!A1534)), MATCH("J1", Datensatz!C$1:AAB$1,0)), "")</f>
        <v/>
      </c>
    </row>
    <row r="1537" spans="1:1" x14ac:dyDescent="0.25">
      <c r="A1537" t="str">
        <f>IFERROR(INDEX(Datensatz!C$2:AAB$1543, _xlfn.AGGREGATE(15,6,(ROW(Datensatz!C$2:C$1543)-1)/(ISTEXT(INDEX(Datensatz!C$2:AAB$1543,,MATCH("J1", Datensatz!C$1:AAB$1,0)))), ROW('Open Text Field Dienstreisen'!A1535)), MATCH("J1", Datensatz!C$1:AAB$1,0)), "")</f>
        <v/>
      </c>
    </row>
    <row r="1538" spans="1:1" x14ac:dyDescent="0.25">
      <c r="A1538" t="str">
        <f>IFERROR(INDEX(Datensatz!C$2:AAB$1543, _xlfn.AGGREGATE(15,6,(ROW(Datensatz!C$2:C$1543)-1)/(ISTEXT(INDEX(Datensatz!C$2:AAB$1543,,MATCH("J1", Datensatz!C$1:AAB$1,0)))), ROW('Open Text Field Dienstreisen'!A1536)), MATCH("J1", Datensatz!C$1:AAB$1,0)), "")</f>
        <v/>
      </c>
    </row>
    <row r="1539" spans="1:1" x14ac:dyDescent="0.25">
      <c r="A1539" t="str">
        <f>IFERROR(INDEX(Datensatz!C$2:AAB$1543, _xlfn.AGGREGATE(15,6,(ROW(Datensatz!C$2:C$1543)-1)/(ISTEXT(INDEX(Datensatz!C$2:AAB$1543,,MATCH("J1", Datensatz!C$1:AAB$1,0)))), ROW('Open Text Field Dienstreisen'!A1537)), MATCH("J1", Datensatz!C$1:AAB$1,0)), "")</f>
        <v/>
      </c>
    </row>
    <row r="1540" spans="1:1" x14ac:dyDescent="0.25">
      <c r="A1540" t="str">
        <f>IFERROR(INDEX(Datensatz!C$2:AAB$1543, _xlfn.AGGREGATE(15,6,(ROW(Datensatz!C$2:C$1543)-1)/(ISTEXT(INDEX(Datensatz!C$2:AAB$1543,,MATCH("J1", Datensatz!C$1:AAB$1,0)))), ROW('Open Text Field Dienstreisen'!A1538)), MATCH("J1", Datensatz!C$1:AAB$1,0)), "")</f>
        <v/>
      </c>
    </row>
    <row r="1541" spans="1:1" x14ac:dyDescent="0.25">
      <c r="A1541" t="str">
        <f>IFERROR(INDEX(Datensatz!C$2:AAB$1543, _xlfn.AGGREGATE(15,6,(ROW(Datensatz!C$2:C$1543)-1)/(ISTEXT(INDEX(Datensatz!C$2:AAB$1543,,MATCH("J1", Datensatz!C$1:AAB$1,0)))), ROW('Open Text Field Dienstreisen'!A1539)), MATCH("J1", Datensatz!C$1:AAB$1,0)), "")</f>
        <v/>
      </c>
    </row>
    <row r="1542" spans="1:1" x14ac:dyDescent="0.25">
      <c r="A1542" t="str">
        <f>IFERROR(INDEX(Datensatz!C$2:AAB$1543, _xlfn.AGGREGATE(15,6,(ROW(Datensatz!C$2:C$1543)-1)/(ISTEXT(INDEX(Datensatz!C$2:AAB$1543,,MATCH("J1", Datensatz!C$1:AAB$1,0)))), ROW('Open Text Field Dienstreisen'!A1540)), MATCH("J1", Datensatz!C$1:AAB$1,0)), "")</f>
        <v/>
      </c>
    </row>
    <row r="1543" spans="1:1" x14ac:dyDescent="0.25">
      <c r="A1543" t="str">
        <f>IFERROR(INDEX(Datensatz!C$2:AAB$1543, _xlfn.AGGREGATE(15,6,(ROW(Datensatz!C$2:C$1543)-1)/(ISTEXT(INDEX(Datensatz!C$2:AAB$1543,,MATCH("J1", Datensatz!C$1:AAB$1,0)))), ROW('Open Text Field Dienstreisen'!A1541)), MATCH("J1", Datensatz!C$1:AAB$1,0)), "")</f>
        <v/>
      </c>
    </row>
    <row r="1544" spans="1:1" x14ac:dyDescent="0.25">
      <c r="A1544" t="str">
        <f>IFERROR(INDEX(Datensatz!C$2:AAB$1543, _xlfn.AGGREGATE(15,6,(ROW(Datensatz!C$2:C$1543)-1)/(ISTEXT(INDEX(Datensatz!C$2:AAB$1543,,MATCH("J1", Datensatz!C$1:AAB$1,0)))), ROW('Open Text Field Dienstreisen'!A1542)), MATCH("J1", Datensatz!C$1:AAB$1,0)), "")</f>
        <v/>
      </c>
    </row>
    <row r="1545" spans="1:1" x14ac:dyDescent="0.25">
      <c r="A1545" t="str">
        <f>IFERROR(INDEX(Datensatz!C$2:AAB$1543, _xlfn.AGGREGATE(15,6,(ROW(Datensatz!C$2:C$1543)-1)/(ISTEXT(INDEX(Datensatz!C$2:AAB$1543,,MATCH("J1", Datensatz!C$1:AAB$1,0)))), ROW('Open Text Field Dienstreisen'!A1543)), MATCH("J1", Datensatz!C$1:AAB$1,0)), "")</f>
        <v/>
      </c>
    </row>
    <row r="1546" spans="1:1" x14ac:dyDescent="0.25">
      <c r="A1546" t="str">
        <f>IFERROR(INDEX(Datensatz!C$2:AAB$1543, _xlfn.AGGREGATE(15,6,(ROW(Datensatz!C$2:C$1543)-1)/(ISTEXT(INDEX(Datensatz!C$2:AAB$1543,,MATCH("J1", Datensatz!C$1:AAB$1,0)))), ROW('Open Text Field Dienstreisen'!A1544)), MATCH("J1", Datensatz!C$1:AAB$1,0)), "")</f>
        <v/>
      </c>
    </row>
    <row r="1547" spans="1:1" x14ac:dyDescent="0.25">
      <c r="A1547" t="str">
        <f>IFERROR(INDEX(Datensatz!C$2:AAB$1543, _xlfn.AGGREGATE(15,6,(ROW(Datensatz!C$2:C$1543)-1)/(ISTEXT(INDEX(Datensatz!C$2:AAB$1543,,MATCH("J1", Datensatz!C$1:AAB$1,0)))), ROW('Open Text Field Dienstreisen'!A1545)), MATCH("J1", Datensatz!C$1:AAB$1,0)), "")</f>
        <v/>
      </c>
    </row>
    <row r="1548" spans="1:1" x14ac:dyDescent="0.25">
      <c r="A1548" t="str">
        <f>IFERROR(INDEX(Datensatz!C$2:AAB$1543, _xlfn.AGGREGATE(15,6,(ROW(Datensatz!C$2:C$1543)-1)/(ISTEXT(INDEX(Datensatz!C$2:AAB$1543,,MATCH("J1", Datensatz!C$1:AAB$1,0)))), ROW('Open Text Field Dienstreisen'!A1546)), MATCH("J1", Datensatz!C$1:AAB$1,0)), "")</f>
        <v/>
      </c>
    </row>
    <row r="1549" spans="1:1" x14ac:dyDescent="0.25">
      <c r="A1549" t="str">
        <f>IFERROR(INDEX(Datensatz!C$2:AAB$1543, _xlfn.AGGREGATE(15,6,(ROW(Datensatz!C$2:C$1543)-1)/(ISTEXT(INDEX(Datensatz!C$2:AAB$1543,,MATCH("J1", Datensatz!C$1:AAB$1,0)))), ROW('Open Text Field Dienstreisen'!A1547)), MATCH("J1", Datensatz!C$1:AAB$1,0)), "")</f>
        <v/>
      </c>
    </row>
    <row r="1550" spans="1:1" x14ac:dyDescent="0.25">
      <c r="A1550" t="str">
        <f>IFERROR(INDEX(Datensatz!C$2:AAB$1543, _xlfn.AGGREGATE(15,6,(ROW(Datensatz!C$2:C$1543)-1)/(ISTEXT(INDEX(Datensatz!C$2:AAB$1543,,MATCH("J1", Datensatz!C$1:AAB$1,0)))), ROW('Open Text Field Dienstreisen'!A1548)), MATCH("J1", Datensatz!C$1:AAB$1,0)), "")</f>
        <v/>
      </c>
    </row>
    <row r="1551" spans="1:1" x14ac:dyDescent="0.25">
      <c r="A1551" t="str">
        <f>IFERROR(INDEX(Datensatz!C$2:AAB$1543, _xlfn.AGGREGATE(15,6,(ROW(Datensatz!C$2:C$1543)-1)/(ISTEXT(INDEX(Datensatz!C$2:AAB$1543,,MATCH("J1", Datensatz!C$1:AAB$1,0)))), ROW('Open Text Field Dienstreisen'!A1549)), MATCH("J1", Datensatz!C$1:AAB$1,0)), "")</f>
        <v/>
      </c>
    </row>
    <row r="1552" spans="1:1" x14ac:dyDescent="0.25">
      <c r="A1552" t="str">
        <f>IFERROR(INDEX(Datensatz!C$2:AAB$1543, _xlfn.AGGREGATE(15,6,(ROW(Datensatz!C$2:C$1543)-1)/(ISTEXT(INDEX(Datensatz!C$2:AAB$1543,,MATCH("J1", Datensatz!C$1:AAB$1,0)))), ROW('Open Text Field Dienstreisen'!A1550)), MATCH("J1", Datensatz!C$1:AAB$1,0)), "")</f>
        <v/>
      </c>
    </row>
    <row r="1553" spans="1:1" x14ac:dyDescent="0.25">
      <c r="A1553" t="str">
        <f>IFERROR(INDEX(Datensatz!C$2:AAB$1543, _xlfn.AGGREGATE(15,6,(ROW(Datensatz!C$2:C$1543)-1)/(ISTEXT(INDEX(Datensatz!C$2:AAB$1543,,MATCH("J1", Datensatz!C$1:AAB$1,0)))), ROW('Open Text Field Dienstreisen'!A1551)), MATCH("J1", Datensatz!C$1:AAB$1,0)), "")</f>
        <v/>
      </c>
    </row>
    <row r="1554" spans="1:1" x14ac:dyDescent="0.25">
      <c r="A1554" t="str">
        <f>IFERROR(INDEX(Datensatz!C$2:AAB$1543, _xlfn.AGGREGATE(15,6,(ROW(Datensatz!C$2:C$1543)-1)/(ISTEXT(INDEX(Datensatz!C$2:AAB$1543,,MATCH("J1", Datensatz!C$1:AAB$1,0)))), ROW('Open Text Field Dienstreisen'!A1552)), MATCH("J1", Datensatz!C$1:AAB$1,0)), "")</f>
        <v/>
      </c>
    </row>
    <row r="1555" spans="1:1" x14ac:dyDescent="0.25">
      <c r="A1555" t="str">
        <f>IFERROR(INDEX(Datensatz!C$2:AAB$1543, _xlfn.AGGREGATE(15,6,(ROW(Datensatz!C$2:C$1543)-1)/(ISTEXT(INDEX(Datensatz!C$2:AAB$1543,,MATCH("J1", Datensatz!C$1:AAB$1,0)))), ROW('Open Text Field Dienstreisen'!A1553)), MATCH("J1", Datensatz!C$1:AAB$1,0)), "")</f>
        <v/>
      </c>
    </row>
    <row r="1556" spans="1:1" x14ac:dyDescent="0.25">
      <c r="A1556" t="str">
        <f>IFERROR(INDEX(Datensatz!C$2:AAB$1543, _xlfn.AGGREGATE(15,6,(ROW(Datensatz!C$2:C$1543)-1)/(ISTEXT(INDEX(Datensatz!C$2:AAB$1543,,MATCH("J1", Datensatz!C$1:AAB$1,0)))), ROW('Open Text Field Dienstreisen'!A1554)), MATCH("J1", Datensatz!C$1:AAB$1,0)), "")</f>
        <v/>
      </c>
    </row>
    <row r="1557" spans="1:1" x14ac:dyDescent="0.25">
      <c r="A1557" t="str">
        <f>IFERROR(INDEX(Datensatz!C$2:AAB$1543, _xlfn.AGGREGATE(15,6,(ROW(Datensatz!C$2:C$1543)-1)/(ISTEXT(INDEX(Datensatz!C$2:AAB$1543,,MATCH("J1", Datensatz!C$1:AAB$1,0)))), ROW('Open Text Field Dienstreisen'!A1555)), MATCH("J1", Datensatz!C$1:AAB$1,0)), "")</f>
        <v/>
      </c>
    </row>
    <row r="1558" spans="1:1" x14ac:dyDescent="0.25">
      <c r="A1558" t="str">
        <f>IFERROR(INDEX(Datensatz!C$2:AAB$1543, _xlfn.AGGREGATE(15,6,(ROW(Datensatz!C$2:C$1543)-1)/(ISTEXT(INDEX(Datensatz!C$2:AAB$1543,,MATCH("J1", Datensatz!C$1:AAB$1,0)))), ROW('Open Text Field Dienstreisen'!A1556)), MATCH("J1", Datensatz!C$1:AAB$1,0)), "")</f>
        <v/>
      </c>
    </row>
    <row r="1559" spans="1:1" x14ac:dyDescent="0.25">
      <c r="A1559" t="str">
        <f>IFERROR(INDEX(Datensatz!C$2:AAB$1543, _xlfn.AGGREGATE(15,6,(ROW(Datensatz!C$2:C$1543)-1)/(ISTEXT(INDEX(Datensatz!C$2:AAB$1543,,MATCH("J1", Datensatz!C$1:AAB$1,0)))), ROW('Open Text Field Dienstreisen'!A1557)), MATCH("J1", Datensatz!C$1:AAB$1,0)), "")</f>
        <v/>
      </c>
    </row>
    <row r="1560" spans="1:1" x14ac:dyDescent="0.25">
      <c r="A1560" t="str">
        <f>IFERROR(INDEX(Datensatz!C$2:AAB$1543, _xlfn.AGGREGATE(15,6,(ROW(Datensatz!C$2:C$1543)-1)/(ISTEXT(INDEX(Datensatz!C$2:AAB$1543,,MATCH("J1", Datensatz!C$1:AAB$1,0)))), ROW('Open Text Field Dienstreisen'!A1558)), MATCH("J1", Datensatz!C$1:AAB$1,0)), "")</f>
        <v/>
      </c>
    </row>
    <row r="1561" spans="1:1" x14ac:dyDescent="0.25">
      <c r="A1561" t="str">
        <f>IFERROR(INDEX(Datensatz!C$2:AAB$1543, _xlfn.AGGREGATE(15,6,(ROW(Datensatz!C$2:C$1543)-1)/(ISTEXT(INDEX(Datensatz!C$2:AAB$1543,,MATCH("J1", Datensatz!C$1:AAB$1,0)))), ROW('Open Text Field Dienstreisen'!A1559)), MATCH("J1", Datensatz!C$1:AAB$1,0)), "")</f>
        <v/>
      </c>
    </row>
    <row r="1562" spans="1:1" x14ac:dyDescent="0.25">
      <c r="A1562" t="str">
        <f>IFERROR(INDEX(Datensatz!C$2:AAB$1543, _xlfn.AGGREGATE(15,6,(ROW(Datensatz!C$2:C$1543)-1)/(ISTEXT(INDEX(Datensatz!C$2:AAB$1543,,MATCH("J1", Datensatz!C$1:AAB$1,0)))), ROW('Open Text Field Dienstreisen'!A1560)), MATCH("J1", Datensatz!C$1:AAB$1,0)), "")</f>
        <v/>
      </c>
    </row>
    <row r="1563" spans="1:1" x14ac:dyDescent="0.25">
      <c r="A1563" t="str">
        <f>IFERROR(INDEX(Datensatz!C$2:AAB$1543, _xlfn.AGGREGATE(15,6,(ROW(Datensatz!C$2:C$1543)-1)/(ISTEXT(INDEX(Datensatz!C$2:AAB$1543,,MATCH("J1", Datensatz!C$1:AAB$1,0)))), ROW('Open Text Field Dienstreisen'!A1561)), MATCH("J1", Datensatz!C$1:AAB$1,0)), "")</f>
        <v/>
      </c>
    </row>
    <row r="1564" spans="1:1" x14ac:dyDescent="0.25">
      <c r="A1564" t="str">
        <f>IFERROR(INDEX(Datensatz!C$2:AAB$1543, _xlfn.AGGREGATE(15,6,(ROW(Datensatz!C$2:C$1543)-1)/(ISTEXT(INDEX(Datensatz!C$2:AAB$1543,,MATCH("J1", Datensatz!C$1:AAB$1,0)))), ROW('Open Text Field Dienstreisen'!A1562)), MATCH("J1", Datensatz!C$1:AAB$1,0)), "")</f>
        <v/>
      </c>
    </row>
    <row r="1565" spans="1:1" x14ac:dyDescent="0.25">
      <c r="A1565" t="str">
        <f>IFERROR(INDEX(Datensatz!C$2:AAB$1543, _xlfn.AGGREGATE(15,6,(ROW(Datensatz!C$2:C$1543)-1)/(ISTEXT(INDEX(Datensatz!C$2:AAB$1543,,MATCH("J1", Datensatz!C$1:AAB$1,0)))), ROW('Open Text Field Dienstreisen'!A1563)), MATCH("J1", Datensatz!C$1:AAB$1,0)), "")</f>
        <v/>
      </c>
    </row>
    <row r="1566" spans="1:1" x14ac:dyDescent="0.25">
      <c r="A1566" t="str">
        <f>IFERROR(INDEX(Datensatz!C$2:AAB$1543, _xlfn.AGGREGATE(15,6,(ROW(Datensatz!C$2:C$1543)-1)/(ISTEXT(INDEX(Datensatz!C$2:AAB$1543,,MATCH("J1", Datensatz!C$1:AAB$1,0)))), ROW('Open Text Field Dienstreisen'!A1564)), MATCH("J1", Datensatz!C$1:AAB$1,0)), "")</f>
        <v/>
      </c>
    </row>
    <row r="1567" spans="1:1" x14ac:dyDescent="0.25">
      <c r="A1567" t="str">
        <f>IFERROR(INDEX(Datensatz!C$2:AAB$1543, _xlfn.AGGREGATE(15,6,(ROW(Datensatz!C$2:C$1543)-1)/(ISTEXT(INDEX(Datensatz!C$2:AAB$1543,,MATCH("J1", Datensatz!C$1:AAB$1,0)))), ROW('Open Text Field Dienstreisen'!A1565)), MATCH("J1", Datensatz!C$1:AAB$1,0)), "")</f>
        <v/>
      </c>
    </row>
    <row r="1568" spans="1:1" x14ac:dyDescent="0.25">
      <c r="A1568" t="str">
        <f>IFERROR(INDEX(Datensatz!C$2:AAB$1543, _xlfn.AGGREGATE(15,6,(ROW(Datensatz!C$2:C$1543)-1)/(ISTEXT(INDEX(Datensatz!C$2:AAB$1543,,MATCH("J1", Datensatz!C$1:AAB$1,0)))), ROW('Open Text Field Dienstreisen'!A1566)), MATCH("J1", Datensatz!C$1:AAB$1,0)), "")</f>
        <v/>
      </c>
    </row>
    <row r="1569" spans="1:1" x14ac:dyDescent="0.25">
      <c r="A1569" t="str">
        <f>IFERROR(INDEX(Datensatz!C$2:AAB$1543, _xlfn.AGGREGATE(15,6,(ROW(Datensatz!C$2:C$1543)-1)/(ISTEXT(INDEX(Datensatz!C$2:AAB$1543,,MATCH("J1", Datensatz!C$1:AAB$1,0)))), ROW('Open Text Field Dienstreisen'!A1567)), MATCH("J1", Datensatz!C$1:AAB$1,0)), "")</f>
        <v/>
      </c>
    </row>
    <row r="1570" spans="1:1" x14ac:dyDescent="0.25">
      <c r="A1570" t="str">
        <f>IFERROR(INDEX(Datensatz!C$2:AAB$1543, _xlfn.AGGREGATE(15,6,(ROW(Datensatz!C$2:C$1543)-1)/(ISTEXT(INDEX(Datensatz!C$2:AAB$1543,,MATCH("J1", Datensatz!C$1:AAB$1,0)))), ROW('Open Text Field Dienstreisen'!A1568)), MATCH("J1", Datensatz!C$1:AAB$1,0)), "")</f>
        <v/>
      </c>
    </row>
    <row r="1571" spans="1:1" x14ac:dyDescent="0.25">
      <c r="A1571" t="str">
        <f>IFERROR(INDEX(Datensatz!C$2:AAB$1543, _xlfn.AGGREGATE(15,6,(ROW(Datensatz!C$2:C$1543)-1)/(ISTEXT(INDEX(Datensatz!C$2:AAB$1543,,MATCH("J1", Datensatz!C$1:AAB$1,0)))), ROW('Open Text Field Dienstreisen'!A1569)), MATCH("J1", Datensatz!C$1:AAB$1,0)), "")</f>
        <v/>
      </c>
    </row>
    <row r="1572" spans="1:1" x14ac:dyDescent="0.25">
      <c r="A1572" t="str">
        <f>IFERROR(INDEX(Datensatz!C$2:AAB$1543, _xlfn.AGGREGATE(15,6,(ROW(Datensatz!C$2:C$1543)-1)/(ISTEXT(INDEX(Datensatz!C$2:AAB$1543,,MATCH("J1", Datensatz!C$1:AAB$1,0)))), ROW('Open Text Field Dienstreisen'!A1570)), MATCH("J1", Datensatz!C$1:AAB$1,0)), "")</f>
        <v/>
      </c>
    </row>
    <row r="1573" spans="1:1" x14ac:dyDescent="0.25">
      <c r="A1573" t="str">
        <f>IFERROR(INDEX(Datensatz!C$2:AAB$1543, _xlfn.AGGREGATE(15,6,(ROW(Datensatz!C$2:C$1543)-1)/(ISTEXT(INDEX(Datensatz!C$2:AAB$1543,,MATCH("J1", Datensatz!C$1:AAB$1,0)))), ROW('Open Text Field Dienstreisen'!A1571)), MATCH("J1", Datensatz!C$1:AAB$1,0)), "")</f>
        <v/>
      </c>
    </row>
    <row r="1574" spans="1:1" x14ac:dyDescent="0.25">
      <c r="A1574" t="str">
        <f>IFERROR(INDEX(Datensatz!C$2:AAB$1543, _xlfn.AGGREGATE(15,6,(ROW(Datensatz!C$2:C$1543)-1)/(ISTEXT(INDEX(Datensatz!C$2:AAB$1543,,MATCH("J1", Datensatz!C$1:AAB$1,0)))), ROW('Open Text Field Dienstreisen'!A1572)), MATCH("J1", Datensatz!C$1:AAB$1,0)), "")</f>
        <v/>
      </c>
    </row>
    <row r="1575" spans="1:1" x14ac:dyDescent="0.25">
      <c r="A1575" t="str">
        <f>IFERROR(INDEX(Datensatz!C$2:AAB$1543, _xlfn.AGGREGATE(15,6,(ROW(Datensatz!C$2:C$1543)-1)/(ISTEXT(INDEX(Datensatz!C$2:AAB$1543,,MATCH("J1", Datensatz!C$1:AAB$1,0)))), ROW('Open Text Field Dienstreisen'!A1573)), MATCH("J1", Datensatz!C$1:AAB$1,0)), "")</f>
        <v/>
      </c>
    </row>
    <row r="1576" spans="1:1" x14ac:dyDescent="0.25">
      <c r="A1576" t="str">
        <f>IFERROR(INDEX(Datensatz!C$2:AAB$1543, _xlfn.AGGREGATE(15,6,(ROW(Datensatz!C$2:C$1543)-1)/(ISTEXT(INDEX(Datensatz!C$2:AAB$1543,,MATCH("J1", Datensatz!C$1:AAB$1,0)))), ROW('Open Text Field Dienstreisen'!A1574)), MATCH("J1", Datensatz!C$1:AAB$1,0)), "")</f>
        <v/>
      </c>
    </row>
    <row r="1577" spans="1:1" x14ac:dyDescent="0.25">
      <c r="A1577" t="str">
        <f>IFERROR(INDEX(Datensatz!C$2:AAB$1543, _xlfn.AGGREGATE(15,6,(ROW(Datensatz!C$2:C$1543)-1)/(ISTEXT(INDEX(Datensatz!C$2:AAB$1543,,MATCH("J1", Datensatz!C$1:AAB$1,0)))), ROW('Open Text Field Dienstreisen'!A1575)), MATCH("J1", Datensatz!C$1:AAB$1,0)), "")</f>
        <v/>
      </c>
    </row>
    <row r="1578" spans="1:1" x14ac:dyDescent="0.25">
      <c r="A1578" t="str">
        <f>IFERROR(INDEX(Datensatz!C$2:AAB$1543, _xlfn.AGGREGATE(15,6,(ROW(Datensatz!C$2:C$1543)-1)/(ISTEXT(INDEX(Datensatz!C$2:AAB$1543,,MATCH("J1", Datensatz!C$1:AAB$1,0)))), ROW('Open Text Field Dienstreisen'!A1576)), MATCH("J1", Datensatz!C$1:AAB$1,0)), "")</f>
        <v/>
      </c>
    </row>
    <row r="1579" spans="1:1" x14ac:dyDescent="0.25">
      <c r="A1579" t="str">
        <f>IFERROR(INDEX(Datensatz!C$2:AAB$1543, _xlfn.AGGREGATE(15,6,(ROW(Datensatz!C$2:C$1543)-1)/(ISTEXT(INDEX(Datensatz!C$2:AAB$1543,,MATCH("J1", Datensatz!C$1:AAB$1,0)))), ROW('Open Text Field Dienstreisen'!A1577)), MATCH("J1", Datensatz!C$1:AAB$1,0)), "")</f>
        <v/>
      </c>
    </row>
    <row r="1580" spans="1:1" x14ac:dyDescent="0.25">
      <c r="A1580" t="str">
        <f>IFERROR(INDEX(Datensatz!C$2:AAB$1543, _xlfn.AGGREGATE(15,6,(ROW(Datensatz!C$2:C$1543)-1)/(ISTEXT(INDEX(Datensatz!C$2:AAB$1543,,MATCH("J1", Datensatz!C$1:AAB$1,0)))), ROW('Open Text Field Dienstreisen'!A1578)), MATCH("J1", Datensatz!C$1:AAB$1,0)), "")</f>
        <v/>
      </c>
    </row>
    <row r="1581" spans="1:1" x14ac:dyDescent="0.25">
      <c r="A1581" t="str">
        <f>IFERROR(INDEX(Datensatz!C$2:AAB$1543, _xlfn.AGGREGATE(15,6,(ROW(Datensatz!C$2:C$1543)-1)/(ISTEXT(INDEX(Datensatz!C$2:AAB$1543,,MATCH("J1", Datensatz!C$1:AAB$1,0)))), ROW('Open Text Field Dienstreisen'!A1579)), MATCH("J1", Datensatz!C$1:AAB$1,0)), "")</f>
        <v/>
      </c>
    </row>
    <row r="1582" spans="1:1" x14ac:dyDescent="0.25">
      <c r="A1582" t="str">
        <f>IFERROR(INDEX(Datensatz!C$2:AAB$1543, _xlfn.AGGREGATE(15,6,(ROW(Datensatz!C$2:C$1543)-1)/(ISTEXT(INDEX(Datensatz!C$2:AAB$1543,,MATCH("J1", Datensatz!C$1:AAB$1,0)))), ROW('Open Text Field Dienstreisen'!A1580)), MATCH("J1", Datensatz!C$1:AAB$1,0)), "")</f>
        <v/>
      </c>
    </row>
    <row r="1583" spans="1:1" x14ac:dyDescent="0.25">
      <c r="A1583" t="str">
        <f>IFERROR(INDEX(Datensatz!C$2:AAB$1543, _xlfn.AGGREGATE(15,6,(ROW(Datensatz!C$2:C$1543)-1)/(ISTEXT(INDEX(Datensatz!C$2:AAB$1543,,MATCH("J1", Datensatz!C$1:AAB$1,0)))), ROW('Open Text Field Dienstreisen'!A1581)), MATCH("J1", Datensatz!C$1:AAB$1,0)), "")</f>
        <v/>
      </c>
    </row>
    <row r="1584" spans="1:1" x14ac:dyDescent="0.25">
      <c r="A1584" t="str">
        <f>IFERROR(INDEX(Datensatz!C$2:AAB$1543, _xlfn.AGGREGATE(15,6,(ROW(Datensatz!C$2:C$1543)-1)/(ISTEXT(INDEX(Datensatz!C$2:AAB$1543,,MATCH("J1", Datensatz!C$1:AAB$1,0)))), ROW('Open Text Field Dienstreisen'!A1582)), MATCH("J1", Datensatz!C$1:AAB$1,0)), "")</f>
        <v/>
      </c>
    </row>
    <row r="1585" spans="1:1" x14ac:dyDescent="0.25">
      <c r="A1585" t="str">
        <f>IFERROR(INDEX(Datensatz!C$2:AAB$1543, _xlfn.AGGREGATE(15,6,(ROW(Datensatz!C$2:C$1543)-1)/(ISTEXT(INDEX(Datensatz!C$2:AAB$1543,,MATCH("J1", Datensatz!C$1:AAB$1,0)))), ROW('Open Text Field Dienstreisen'!A1583)), MATCH("J1", Datensatz!C$1:AAB$1,0)), "")</f>
        <v/>
      </c>
    </row>
    <row r="1586" spans="1:1" x14ac:dyDescent="0.25">
      <c r="A1586" t="str">
        <f>IFERROR(INDEX(Datensatz!C$2:AAB$1543, _xlfn.AGGREGATE(15,6,(ROW(Datensatz!C$2:C$1543)-1)/(ISTEXT(INDEX(Datensatz!C$2:AAB$1543,,MATCH("J1", Datensatz!C$1:AAB$1,0)))), ROW('Open Text Field Dienstreisen'!A1584)), MATCH("J1", Datensatz!C$1:AAB$1,0)), "")</f>
        <v/>
      </c>
    </row>
    <row r="1587" spans="1:1" x14ac:dyDescent="0.25">
      <c r="A1587" t="str">
        <f>IFERROR(INDEX(Datensatz!C$2:AAB$1543, _xlfn.AGGREGATE(15,6,(ROW(Datensatz!C$2:C$1543)-1)/(ISTEXT(INDEX(Datensatz!C$2:AAB$1543,,MATCH("J1", Datensatz!C$1:AAB$1,0)))), ROW('Open Text Field Dienstreisen'!A1585)), MATCH("J1", Datensatz!C$1:AAB$1,0)), "")</f>
        <v/>
      </c>
    </row>
    <row r="1588" spans="1:1" x14ac:dyDescent="0.25">
      <c r="A1588" t="str">
        <f>IFERROR(INDEX(Datensatz!C$2:AAB$1543, _xlfn.AGGREGATE(15,6,(ROW(Datensatz!C$2:C$1543)-1)/(ISTEXT(INDEX(Datensatz!C$2:AAB$1543,,MATCH("J1", Datensatz!C$1:AAB$1,0)))), ROW('Open Text Field Dienstreisen'!A1586)), MATCH("J1", Datensatz!C$1:AAB$1,0)), "")</f>
        <v/>
      </c>
    </row>
    <row r="1589" spans="1:1" x14ac:dyDescent="0.25">
      <c r="A1589" t="str">
        <f>IFERROR(INDEX(Datensatz!C$2:AAB$1543, _xlfn.AGGREGATE(15,6,(ROW(Datensatz!C$2:C$1543)-1)/(ISTEXT(INDEX(Datensatz!C$2:AAB$1543,,MATCH("J1", Datensatz!C$1:AAB$1,0)))), ROW('Open Text Field Dienstreisen'!A1587)), MATCH("J1", Datensatz!C$1:AAB$1,0)), "")</f>
        <v/>
      </c>
    </row>
    <row r="1590" spans="1:1" x14ac:dyDescent="0.25">
      <c r="A1590" t="str">
        <f>IFERROR(INDEX(Datensatz!C$2:AAB$1543, _xlfn.AGGREGATE(15,6,(ROW(Datensatz!C$2:C$1543)-1)/(ISTEXT(INDEX(Datensatz!C$2:AAB$1543,,MATCH("J1", Datensatz!C$1:AAB$1,0)))), ROW('Open Text Field Dienstreisen'!A1588)), MATCH("J1", Datensatz!C$1:AAB$1,0)), "")</f>
        <v/>
      </c>
    </row>
    <row r="1591" spans="1:1" x14ac:dyDescent="0.25">
      <c r="A1591" t="str">
        <f>IFERROR(INDEX(Datensatz!C$2:AAB$1543, _xlfn.AGGREGATE(15,6,(ROW(Datensatz!C$2:C$1543)-1)/(ISTEXT(INDEX(Datensatz!C$2:AAB$1543,,MATCH("J1", Datensatz!C$1:AAB$1,0)))), ROW('Open Text Field Dienstreisen'!A1589)), MATCH("J1", Datensatz!C$1:AAB$1,0)), "")</f>
        <v/>
      </c>
    </row>
    <row r="1592" spans="1:1" x14ac:dyDescent="0.25">
      <c r="A1592" t="str">
        <f>IFERROR(INDEX(Datensatz!C$2:AAB$1543, _xlfn.AGGREGATE(15,6,(ROW(Datensatz!C$2:C$1543)-1)/(ISTEXT(INDEX(Datensatz!C$2:AAB$1543,,MATCH("J1", Datensatz!C$1:AAB$1,0)))), ROW('Open Text Field Dienstreisen'!A1590)), MATCH("J1", Datensatz!C$1:AAB$1,0)), "")</f>
        <v/>
      </c>
    </row>
    <row r="1593" spans="1:1" x14ac:dyDescent="0.25">
      <c r="A1593" t="str">
        <f>IFERROR(INDEX(Datensatz!C$2:AAB$1543, _xlfn.AGGREGATE(15,6,(ROW(Datensatz!C$2:C$1543)-1)/(ISTEXT(INDEX(Datensatz!C$2:AAB$1543,,MATCH("J1", Datensatz!C$1:AAB$1,0)))), ROW('Open Text Field Dienstreisen'!A1591)), MATCH("J1", Datensatz!C$1:AAB$1,0)), "")</f>
        <v/>
      </c>
    </row>
    <row r="1594" spans="1:1" x14ac:dyDescent="0.25">
      <c r="A1594" t="str">
        <f>IFERROR(INDEX(Datensatz!C$2:AAB$1543, _xlfn.AGGREGATE(15,6,(ROW(Datensatz!C$2:C$1543)-1)/(ISTEXT(INDEX(Datensatz!C$2:AAB$1543,,MATCH("J1", Datensatz!C$1:AAB$1,0)))), ROW('Open Text Field Dienstreisen'!A1592)), MATCH("J1", Datensatz!C$1:AAB$1,0)), "")</f>
        <v/>
      </c>
    </row>
    <row r="1595" spans="1:1" x14ac:dyDescent="0.25">
      <c r="A1595" t="str">
        <f>IFERROR(INDEX(Datensatz!C$2:AAB$1543, _xlfn.AGGREGATE(15,6,(ROW(Datensatz!C$2:C$1543)-1)/(ISTEXT(INDEX(Datensatz!C$2:AAB$1543,,MATCH("J1", Datensatz!C$1:AAB$1,0)))), ROW('Open Text Field Dienstreisen'!A1593)), MATCH("J1", Datensatz!C$1:AAB$1,0)), "")</f>
        <v/>
      </c>
    </row>
    <row r="1596" spans="1:1" x14ac:dyDescent="0.25">
      <c r="A1596" t="str">
        <f>IFERROR(INDEX(Datensatz!C$2:AAB$1543, _xlfn.AGGREGATE(15,6,(ROW(Datensatz!C$2:C$1543)-1)/(ISTEXT(INDEX(Datensatz!C$2:AAB$1543,,MATCH("J1", Datensatz!C$1:AAB$1,0)))), ROW('Open Text Field Dienstreisen'!A1594)), MATCH("J1", Datensatz!C$1:AAB$1,0)), "")</f>
        <v/>
      </c>
    </row>
    <row r="1597" spans="1:1" x14ac:dyDescent="0.25">
      <c r="A1597" t="str">
        <f>IFERROR(INDEX(Datensatz!C$2:AAB$1543, _xlfn.AGGREGATE(15,6,(ROW(Datensatz!C$2:C$1543)-1)/(ISTEXT(INDEX(Datensatz!C$2:AAB$1543,,MATCH("J1", Datensatz!C$1:AAB$1,0)))), ROW('Open Text Field Dienstreisen'!A1595)), MATCH("J1", Datensatz!C$1:AAB$1,0)), "")</f>
        <v/>
      </c>
    </row>
    <row r="1598" spans="1:1" x14ac:dyDescent="0.25">
      <c r="A1598" t="str">
        <f>IFERROR(INDEX(Datensatz!C$2:AAB$1543, _xlfn.AGGREGATE(15,6,(ROW(Datensatz!C$2:C$1543)-1)/(ISTEXT(INDEX(Datensatz!C$2:AAB$1543,,MATCH("J1", Datensatz!C$1:AAB$1,0)))), ROW('Open Text Field Dienstreisen'!A1596)), MATCH("J1", Datensatz!C$1:AAB$1,0)), "")</f>
        <v/>
      </c>
    </row>
    <row r="1599" spans="1:1" x14ac:dyDescent="0.25">
      <c r="A1599" t="str">
        <f>IFERROR(INDEX(Datensatz!C$2:AAB$1543, _xlfn.AGGREGATE(15,6,(ROW(Datensatz!C$2:C$1543)-1)/(ISTEXT(INDEX(Datensatz!C$2:AAB$1543,,MATCH("J1", Datensatz!C$1:AAB$1,0)))), ROW('Open Text Field Dienstreisen'!A1597)), MATCH("J1", Datensatz!C$1:AAB$1,0)), "")</f>
        <v/>
      </c>
    </row>
    <row r="1600" spans="1:1" x14ac:dyDescent="0.25">
      <c r="A1600" t="str">
        <f>IFERROR(INDEX(Datensatz!C$2:AAB$1543, _xlfn.AGGREGATE(15,6,(ROW(Datensatz!C$2:C$1543)-1)/(ISTEXT(INDEX(Datensatz!C$2:AAB$1543,,MATCH("J1", Datensatz!C$1:AAB$1,0)))), ROW('Open Text Field Dienstreisen'!A1598)), MATCH("J1", Datensatz!C$1:AAB$1,0)), "")</f>
        <v/>
      </c>
    </row>
    <row r="1601" spans="1:1" x14ac:dyDescent="0.25">
      <c r="A1601" t="str">
        <f>IFERROR(INDEX(Datensatz!C$2:AAB$1543, _xlfn.AGGREGATE(15,6,(ROW(Datensatz!C$2:C$1543)-1)/(ISTEXT(INDEX(Datensatz!C$2:AAB$1543,,MATCH("J1", Datensatz!C$1:AAB$1,0)))), ROW('Open Text Field Dienstreisen'!A1599)), MATCH("J1", Datensatz!C$1:AAB$1,0)), "")</f>
        <v/>
      </c>
    </row>
    <row r="1602" spans="1:1" x14ac:dyDescent="0.25">
      <c r="A1602" t="str">
        <f>IFERROR(INDEX(Datensatz!C$2:AAB$1543, _xlfn.AGGREGATE(15,6,(ROW(Datensatz!C$2:C$1543)-1)/(ISTEXT(INDEX(Datensatz!C$2:AAB$1543,,MATCH("J1", Datensatz!C$1:AAB$1,0)))), ROW('Open Text Field Dienstreisen'!A1600)), MATCH("J1", Datensatz!C$1:AAB$1,0)), "")</f>
        <v/>
      </c>
    </row>
    <row r="1603" spans="1:1" x14ac:dyDescent="0.25">
      <c r="A1603" t="str">
        <f>IFERROR(INDEX(Datensatz!C$2:AAB$1543, _xlfn.AGGREGATE(15,6,(ROW(Datensatz!C$2:C$1543)-1)/(ISTEXT(INDEX(Datensatz!C$2:AAB$1543,,MATCH("J1", Datensatz!C$1:AAB$1,0)))), ROW('Open Text Field Dienstreisen'!A1601)), MATCH("J1", Datensatz!C$1:AAB$1,0)), "")</f>
        <v/>
      </c>
    </row>
    <row r="1604" spans="1:1" x14ac:dyDescent="0.25">
      <c r="A1604" t="str">
        <f>IFERROR(INDEX(Datensatz!C$2:AAB$1543, _xlfn.AGGREGATE(15,6,(ROW(Datensatz!C$2:C$1543)-1)/(ISTEXT(INDEX(Datensatz!C$2:AAB$1543,,MATCH("J1", Datensatz!C$1:AAB$1,0)))), ROW('Open Text Field Dienstreisen'!A1602)), MATCH("J1", Datensatz!C$1:AAB$1,0)), "")</f>
        <v/>
      </c>
    </row>
    <row r="1605" spans="1:1" x14ac:dyDescent="0.25">
      <c r="A1605" t="str">
        <f>IFERROR(INDEX(Datensatz!C$2:AAB$1543, _xlfn.AGGREGATE(15,6,(ROW(Datensatz!C$2:C$1543)-1)/(ISTEXT(INDEX(Datensatz!C$2:AAB$1543,,MATCH("J1", Datensatz!C$1:AAB$1,0)))), ROW('Open Text Field Dienstreisen'!A1603)), MATCH("J1", Datensatz!C$1:AAB$1,0)), "")</f>
        <v/>
      </c>
    </row>
    <row r="1606" spans="1:1" x14ac:dyDescent="0.25">
      <c r="A1606" t="str">
        <f>IFERROR(INDEX(Datensatz!C$2:AAB$1543, _xlfn.AGGREGATE(15,6,(ROW(Datensatz!C$2:C$1543)-1)/(ISTEXT(INDEX(Datensatz!C$2:AAB$1543,,MATCH("J1", Datensatz!C$1:AAB$1,0)))), ROW('Open Text Field Dienstreisen'!A1604)), MATCH("J1", Datensatz!C$1:AAB$1,0)), "")</f>
        <v/>
      </c>
    </row>
    <row r="1607" spans="1:1" x14ac:dyDescent="0.25">
      <c r="A1607" t="str">
        <f>IFERROR(INDEX(Datensatz!C$2:AAB$1543, _xlfn.AGGREGATE(15,6,(ROW(Datensatz!C$2:C$1543)-1)/(ISTEXT(INDEX(Datensatz!C$2:AAB$1543,,MATCH("J1", Datensatz!C$1:AAB$1,0)))), ROW('Open Text Field Dienstreisen'!A1605)), MATCH("J1", Datensatz!C$1:AAB$1,0)), "")</f>
        <v/>
      </c>
    </row>
    <row r="1608" spans="1:1" x14ac:dyDescent="0.25">
      <c r="A1608" t="str">
        <f>IFERROR(INDEX(Datensatz!C$2:AAB$1543, _xlfn.AGGREGATE(15,6,(ROW(Datensatz!C$2:C$1543)-1)/(ISTEXT(INDEX(Datensatz!C$2:AAB$1543,,MATCH("J1", Datensatz!C$1:AAB$1,0)))), ROW('Open Text Field Dienstreisen'!A1606)), MATCH("J1", Datensatz!C$1:AAB$1,0)), "")</f>
        <v/>
      </c>
    </row>
    <row r="1609" spans="1:1" x14ac:dyDescent="0.25">
      <c r="A1609" t="str">
        <f>IFERROR(INDEX(Datensatz!C$2:AAB$1543, _xlfn.AGGREGATE(15,6,(ROW(Datensatz!C$2:C$1543)-1)/(ISTEXT(INDEX(Datensatz!C$2:AAB$1543,,MATCH("J1", Datensatz!C$1:AAB$1,0)))), ROW('Open Text Field Dienstreisen'!A1607)), MATCH("J1", Datensatz!C$1:AAB$1,0)), "")</f>
        <v/>
      </c>
    </row>
    <row r="1610" spans="1:1" x14ac:dyDescent="0.25">
      <c r="A1610" t="str">
        <f>IFERROR(INDEX(Datensatz!C$2:AAB$1543, _xlfn.AGGREGATE(15,6,(ROW(Datensatz!C$2:C$1543)-1)/(ISTEXT(INDEX(Datensatz!C$2:AAB$1543,,MATCH("J1", Datensatz!C$1:AAB$1,0)))), ROW('Open Text Field Dienstreisen'!A1608)), MATCH("J1", Datensatz!C$1:AAB$1,0)), "")</f>
        <v/>
      </c>
    </row>
    <row r="1611" spans="1:1" x14ac:dyDescent="0.25">
      <c r="A1611" t="str">
        <f>IFERROR(INDEX(Datensatz!C$2:AAB$1543, _xlfn.AGGREGATE(15,6,(ROW(Datensatz!C$2:C$1543)-1)/(ISTEXT(INDEX(Datensatz!C$2:AAB$1543,,MATCH("J1", Datensatz!C$1:AAB$1,0)))), ROW('Open Text Field Dienstreisen'!A1609)), MATCH("J1", Datensatz!C$1:AAB$1,0)), "")</f>
        <v/>
      </c>
    </row>
    <row r="1612" spans="1:1" x14ac:dyDescent="0.25">
      <c r="A1612" t="str">
        <f>IFERROR(INDEX(Datensatz!C$2:AAB$1543, _xlfn.AGGREGATE(15,6,(ROW(Datensatz!C$2:C$1543)-1)/(ISTEXT(INDEX(Datensatz!C$2:AAB$1543,,MATCH("J1", Datensatz!C$1:AAB$1,0)))), ROW('Open Text Field Dienstreisen'!A1610)), MATCH("J1", Datensatz!C$1:AAB$1,0)), "")</f>
        <v/>
      </c>
    </row>
    <row r="1613" spans="1:1" x14ac:dyDescent="0.25">
      <c r="A1613" t="str">
        <f>IFERROR(INDEX(Datensatz!C$2:AAB$1543, _xlfn.AGGREGATE(15,6,(ROW(Datensatz!C$2:C$1543)-1)/(ISTEXT(INDEX(Datensatz!C$2:AAB$1543,,MATCH("J1", Datensatz!C$1:AAB$1,0)))), ROW('Open Text Field Dienstreisen'!A1611)), MATCH("J1", Datensatz!C$1:AAB$1,0)), "")</f>
        <v/>
      </c>
    </row>
    <row r="1614" spans="1:1" x14ac:dyDescent="0.25">
      <c r="A1614" t="str">
        <f>IFERROR(INDEX(Datensatz!C$2:AAB$1543, _xlfn.AGGREGATE(15,6,(ROW(Datensatz!C$2:C$1543)-1)/(ISTEXT(INDEX(Datensatz!C$2:AAB$1543,,MATCH("J1", Datensatz!C$1:AAB$1,0)))), ROW('Open Text Field Dienstreisen'!A1612)), MATCH("J1", Datensatz!C$1:AAB$1,0)), "")</f>
        <v/>
      </c>
    </row>
    <row r="1615" spans="1:1" x14ac:dyDescent="0.25">
      <c r="A1615" t="str">
        <f>IFERROR(INDEX(Datensatz!C$2:AAB$1543, _xlfn.AGGREGATE(15,6,(ROW(Datensatz!C$2:C$1543)-1)/(ISTEXT(INDEX(Datensatz!C$2:AAB$1543,,MATCH("J1", Datensatz!C$1:AAB$1,0)))), ROW('Open Text Field Dienstreisen'!A1613)), MATCH("J1", Datensatz!C$1:AAB$1,0)), "")</f>
        <v/>
      </c>
    </row>
    <row r="1616" spans="1:1" x14ac:dyDescent="0.25">
      <c r="A1616" t="str">
        <f>IFERROR(INDEX(Datensatz!C$2:AAB$1543, _xlfn.AGGREGATE(15,6,(ROW(Datensatz!C$2:C$1543)-1)/(ISTEXT(INDEX(Datensatz!C$2:AAB$1543,,MATCH("J1", Datensatz!C$1:AAB$1,0)))), ROW('Open Text Field Dienstreisen'!A1614)), MATCH("J1", Datensatz!C$1:AAB$1,0)), "")</f>
        <v/>
      </c>
    </row>
    <row r="1617" spans="1:1" x14ac:dyDescent="0.25">
      <c r="A1617" t="str">
        <f>IFERROR(INDEX(Datensatz!C$2:AAB$1543, _xlfn.AGGREGATE(15,6,(ROW(Datensatz!C$2:C$1543)-1)/(ISTEXT(INDEX(Datensatz!C$2:AAB$1543,,MATCH("J1", Datensatz!C$1:AAB$1,0)))), ROW('Open Text Field Dienstreisen'!A1615)), MATCH("J1", Datensatz!C$1:AAB$1,0)), "")</f>
        <v/>
      </c>
    </row>
    <row r="1618" spans="1:1" x14ac:dyDescent="0.25">
      <c r="A1618" t="str">
        <f>IFERROR(INDEX(Datensatz!C$2:AAB$1543, _xlfn.AGGREGATE(15,6,(ROW(Datensatz!C$2:C$1543)-1)/(ISTEXT(INDEX(Datensatz!C$2:AAB$1543,,MATCH("J1", Datensatz!C$1:AAB$1,0)))), ROW('Open Text Field Dienstreisen'!A1616)), MATCH("J1", Datensatz!C$1:AAB$1,0)), "")</f>
        <v/>
      </c>
    </row>
    <row r="1619" spans="1:1" x14ac:dyDescent="0.25">
      <c r="A1619" t="str">
        <f>IFERROR(INDEX(Datensatz!C$2:AAB$1543, _xlfn.AGGREGATE(15,6,(ROW(Datensatz!C$2:C$1543)-1)/(ISTEXT(INDEX(Datensatz!C$2:AAB$1543,,MATCH("J1", Datensatz!C$1:AAB$1,0)))), ROW('Open Text Field Dienstreisen'!A1617)), MATCH("J1", Datensatz!C$1:AAB$1,0)), "")</f>
        <v/>
      </c>
    </row>
    <row r="1620" spans="1:1" x14ac:dyDescent="0.25">
      <c r="A1620" t="str">
        <f>IFERROR(INDEX(Datensatz!C$2:AAB$1543, _xlfn.AGGREGATE(15,6,(ROW(Datensatz!C$2:C$1543)-1)/(ISTEXT(INDEX(Datensatz!C$2:AAB$1543,,MATCH("J1", Datensatz!C$1:AAB$1,0)))), ROW('Open Text Field Dienstreisen'!A1618)), MATCH("J1", Datensatz!C$1:AAB$1,0)), "")</f>
        <v/>
      </c>
    </row>
    <row r="1621" spans="1:1" x14ac:dyDescent="0.25">
      <c r="A1621" t="str">
        <f>IFERROR(INDEX(Datensatz!C$2:AAB$1543, _xlfn.AGGREGATE(15,6,(ROW(Datensatz!C$2:C$1543)-1)/(ISTEXT(INDEX(Datensatz!C$2:AAB$1543,,MATCH("J1", Datensatz!C$1:AAB$1,0)))), ROW('Open Text Field Dienstreisen'!A1619)), MATCH("J1", Datensatz!C$1:AAB$1,0)), "")</f>
        <v/>
      </c>
    </row>
    <row r="1622" spans="1:1" x14ac:dyDescent="0.25">
      <c r="A1622" t="str">
        <f>IFERROR(INDEX(Datensatz!C$2:AAB$1543, _xlfn.AGGREGATE(15,6,(ROW(Datensatz!C$2:C$1543)-1)/(ISTEXT(INDEX(Datensatz!C$2:AAB$1543,,MATCH("J1", Datensatz!C$1:AAB$1,0)))), ROW('Open Text Field Dienstreisen'!A1620)), MATCH("J1", Datensatz!C$1:AAB$1,0)), "")</f>
        <v/>
      </c>
    </row>
    <row r="1623" spans="1:1" x14ac:dyDescent="0.25">
      <c r="A1623" t="str">
        <f>IFERROR(INDEX(Datensatz!C$2:AAB$1543, _xlfn.AGGREGATE(15,6,(ROW(Datensatz!C$2:C$1543)-1)/(ISTEXT(INDEX(Datensatz!C$2:AAB$1543,,MATCH("J1", Datensatz!C$1:AAB$1,0)))), ROW('Open Text Field Dienstreisen'!A1621)), MATCH("J1", Datensatz!C$1:AAB$1,0)), "")</f>
        <v/>
      </c>
    </row>
    <row r="1624" spans="1:1" x14ac:dyDescent="0.25">
      <c r="A1624" t="str">
        <f>IFERROR(INDEX(Datensatz!C$2:AAB$1543, _xlfn.AGGREGATE(15,6,(ROW(Datensatz!C$2:C$1543)-1)/(ISTEXT(INDEX(Datensatz!C$2:AAB$1543,,MATCH("J1", Datensatz!C$1:AAB$1,0)))), ROW('Open Text Field Dienstreisen'!A1622)), MATCH("J1", Datensatz!C$1:AAB$1,0)), "")</f>
        <v/>
      </c>
    </row>
    <row r="1625" spans="1:1" x14ac:dyDescent="0.25">
      <c r="A1625" t="str">
        <f>IFERROR(INDEX(Datensatz!C$2:AAB$1543, _xlfn.AGGREGATE(15,6,(ROW(Datensatz!C$2:C$1543)-1)/(ISTEXT(INDEX(Datensatz!C$2:AAB$1543,,MATCH("J1", Datensatz!C$1:AAB$1,0)))), ROW('Open Text Field Dienstreisen'!A1623)), MATCH("J1", Datensatz!C$1:AAB$1,0)), "")</f>
        <v/>
      </c>
    </row>
    <row r="1626" spans="1:1" x14ac:dyDescent="0.25">
      <c r="A1626" t="str">
        <f>IFERROR(INDEX(Datensatz!C$2:AAB$1543, _xlfn.AGGREGATE(15,6,(ROW(Datensatz!C$2:C$1543)-1)/(ISTEXT(INDEX(Datensatz!C$2:AAB$1543,,MATCH("J1", Datensatz!C$1:AAB$1,0)))), ROW('Open Text Field Dienstreisen'!A1624)), MATCH("J1", Datensatz!C$1:AAB$1,0)), "")</f>
        <v/>
      </c>
    </row>
    <row r="1627" spans="1:1" x14ac:dyDescent="0.25">
      <c r="A1627" t="str">
        <f>IFERROR(INDEX(Datensatz!C$2:AAB$1543, _xlfn.AGGREGATE(15,6,(ROW(Datensatz!C$2:C$1543)-1)/(ISTEXT(INDEX(Datensatz!C$2:AAB$1543,,MATCH("J1", Datensatz!C$1:AAB$1,0)))), ROW('Open Text Field Dienstreisen'!A1625)), MATCH("J1", Datensatz!C$1:AAB$1,0)), "")</f>
        <v/>
      </c>
    </row>
    <row r="1628" spans="1:1" x14ac:dyDescent="0.25">
      <c r="A1628" t="str">
        <f>IFERROR(INDEX(Datensatz!C$2:AAB$1543, _xlfn.AGGREGATE(15,6,(ROW(Datensatz!C$2:C$1543)-1)/(ISTEXT(INDEX(Datensatz!C$2:AAB$1543,,MATCH("J1", Datensatz!C$1:AAB$1,0)))), ROW('Open Text Field Dienstreisen'!A1626)), MATCH("J1", Datensatz!C$1:AAB$1,0)), "")</f>
        <v/>
      </c>
    </row>
    <row r="1629" spans="1:1" x14ac:dyDescent="0.25">
      <c r="A1629" t="str">
        <f>IFERROR(INDEX(Datensatz!C$2:AAB$1543, _xlfn.AGGREGATE(15,6,(ROW(Datensatz!C$2:C$1543)-1)/(ISTEXT(INDEX(Datensatz!C$2:AAB$1543,,MATCH("J1", Datensatz!C$1:AAB$1,0)))), ROW('Open Text Field Dienstreisen'!A1627)), MATCH("J1", Datensatz!C$1:AAB$1,0)), "")</f>
        <v/>
      </c>
    </row>
    <row r="1630" spans="1:1" x14ac:dyDescent="0.25">
      <c r="A1630" t="str">
        <f>IFERROR(INDEX(Datensatz!C$2:AAB$1543, _xlfn.AGGREGATE(15,6,(ROW(Datensatz!C$2:C$1543)-1)/(ISTEXT(INDEX(Datensatz!C$2:AAB$1543,,MATCH("J1", Datensatz!C$1:AAB$1,0)))), ROW('Open Text Field Dienstreisen'!A1628)), MATCH("J1", Datensatz!C$1:AAB$1,0)), "")</f>
        <v/>
      </c>
    </row>
    <row r="1631" spans="1:1" x14ac:dyDescent="0.25">
      <c r="A1631" t="str">
        <f>IFERROR(INDEX(Datensatz!C$2:AAB$1543, _xlfn.AGGREGATE(15,6,(ROW(Datensatz!C$2:C$1543)-1)/(ISTEXT(INDEX(Datensatz!C$2:AAB$1543,,MATCH("J1", Datensatz!C$1:AAB$1,0)))), ROW('Open Text Field Dienstreisen'!A1629)), MATCH("J1", Datensatz!C$1:AAB$1,0)), "")</f>
        <v/>
      </c>
    </row>
    <row r="1632" spans="1:1" x14ac:dyDescent="0.25">
      <c r="A1632" t="str">
        <f>IFERROR(INDEX(Datensatz!C$2:AAB$1543, _xlfn.AGGREGATE(15,6,(ROW(Datensatz!C$2:C$1543)-1)/(ISTEXT(INDEX(Datensatz!C$2:AAB$1543,,MATCH("J1", Datensatz!C$1:AAB$1,0)))), ROW('Open Text Field Dienstreisen'!A1630)), MATCH("J1", Datensatz!C$1:AAB$1,0)), "")</f>
        <v/>
      </c>
    </row>
    <row r="1633" spans="1:1" x14ac:dyDescent="0.25">
      <c r="A1633" t="str">
        <f>IFERROR(INDEX(Datensatz!C$2:AAB$1543, _xlfn.AGGREGATE(15,6,(ROW(Datensatz!C$2:C$1543)-1)/(ISTEXT(INDEX(Datensatz!C$2:AAB$1543,,MATCH("J1", Datensatz!C$1:AAB$1,0)))), ROW('Open Text Field Dienstreisen'!A1631)), MATCH("J1", Datensatz!C$1:AAB$1,0)), "")</f>
        <v/>
      </c>
    </row>
    <row r="1634" spans="1:1" x14ac:dyDescent="0.25">
      <c r="A1634" t="str">
        <f>IFERROR(INDEX(Datensatz!C$2:AAB$1543, _xlfn.AGGREGATE(15,6,(ROW(Datensatz!C$2:C$1543)-1)/(ISTEXT(INDEX(Datensatz!C$2:AAB$1543,,MATCH("J1", Datensatz!C$1:AAB$1,0)))), ROW('Open Text Field Dienstreisen'!A1632)), MATCH("J1", Datensatz!C$1:AAB$1,0)), "")</f>
        <v/>
      </c>
    </row>
    <row r="1635" spans="1:1" x14ac:dyDescent="0.25">
      <c r="A1635" t="str">
        <f>IFERROR(INDEX(Datensatz!C$2:AAB$1543, _xlfn.AGGREGATE(15,6,(ROW(Datensatz!C$2:C$1543)-1)/(ISTEXT(INDEX(Datensatz!C$2:AAB$1543,,MATCH("J1", Datensatz!C$1:AAB$1,0)))), ROW('Open Text Field Dienstreisen'!A1633)), MATCH("J1", Datensatz!C$1:AAB$1,0)), "")</f>
        <v/>
      </c>
    </row>
    <row r="1636" spans="1:1" x14ac:dyDescent="0.25">
      <c r="A1636" t="str">
        <f>IFERROR(INDEX(Datensatz!C$2:AAB$1543, _xlfn.AGGREGATE(15,6,(ROW(Datensatz!C$2:C$1543)-1)/(ISTEXT(INDEX(Datensatz!C$2:AAB$1543,,MATCH("J1", Datensatz!C$1:AAB$1,0)))), ROW('Open Text Field Dienstreisen'!A1634)), MATCH("J1", Datensatz!C$1:AAB$1,0)), "")</f>
        <v/>
      </c>
    </row>
    <row r="1637" spans="1:1" x14ac:dyDescent="0.25">
      <c r="A1637" t="str">
        <f>IFERROR(INDEX(Datensatz!C$2:AAB$1543, _xlfn.AGGREGATE(15,6,(ROW(Datensatz!C$2:C$1543)-1)/(ISTEXT(INDEX(Datensatz!C$2:AAB$1543,,MATCH("J1", Datensatz!C$1:AAB$1,0)))), ROW('Open Text Field Dienstreisen'!A1635)), MATCH("J1", Datensatz!C$1:AAB$1,0)), "")</f>
        <v/>
      </c>
    </row>
    <row r="1638" spans="1:1" x14ac:dyDescent="0.25">
      <c r="A1638" t="str">
        <f>IFERROR(INDEX(Datensatz!C$2:AAB$1543, _xlfn.AGGREGATE(15,6,(ROW(Datensatz!C$2:C$1543)-1)/(ISTEXT(INDEX(Datensatz!C$2:AAB$1543,,MATCH("J1", Datensatz!C$1:AAB$1,0)))), ROW('Open Text Field Dienstreisen'!A1636)), MATCH("J1", Datensatz!C$1:AAB$1,0)), "")</f>
        <v/>
      </c>
    </row>
    <row r="1639" spans="1:1" x14ac:dyDescent="0.25">
      <c r="A1639" t="str">
        <f>IFERROR(INDEX(Datensatz!C$2:AAB$1543, _xlfn.AGGREGATE(15,6,(ROW(Datensatz!C$2:C$1543)-1)/(ISTEXT(INDEX(Datensatz!C$2:AAB$1543,,MATCH("J1", Datensatz!C$1:AAB$1,0)))), ROW('Open Text Field Dienstreisen'!A1637)), MATCH("J1", Datensatz!C$1:AAB$1,0)), "")</f>
        <v/>
      </c>
    </row>
    <row r="1640" spans="1:1" x14ac:dyDescent="0.25">
      <c r="A1640" t="str">
        <f>IFERROR(INDEX(Datensatz!C$2:AAB$1543, _xlfn.AGGREGATE(15,6,(ROW(Datensatz!C$2:C$1543)-1)/(ISTEXT(INDEX(Datensatz!C$2:AAB$1543,,MATCH("J1", Datensatz!C$1:AAB$1,0)))), ROW('Open Text Field Dienstreisen'!A1638)), MATCH("J1", Datensatz!C$1:AAB$1,0)), "")</f>
        <v/>
      </c>
    </row>
    <row r="1641" spans="1:1" x14ac:dyDescent="0.25">
      <c r="A1641" t="str">
        <f>IFERROR(INDEX(Datensatz!C$2:AAB$1543, _xlfn.AGGREGATE(15,6,(ROW(Datensatz!C$2:C$1543)-1)/(ISTEXT(INDEX(Datensatz!C$2:AAB$1543,,MATCH("J1", Datensatz!C$1:AAB$1,0)))), ROW('Open Text Field Dienstreisen'!A1639)), MATCH("J1", Datensatz!C$1:AAB$1,0)), "")</f>
        <v/>
      </c>
    </row>
    <row r="1642" spans="1:1" x14ac:dyDescent="0.25">
      <c r="A1642" t="str">
        <f>IFERROR(INDEX(Datensatz!C$2:AAB$1543, _xlfn.AGGREGATE(15,6,(ROW(Datensatz!C$2:C$1543)-1)/(ISTEXT(INDEX(Datensatz!C$2:AAB$1543,,MATCH("J1", Datensatz!C$1:AAB$1,0)))), ROW('Open Text Field Dienstreisen'!A1640)), MATCH("J1", Datensatz!C$1:AAB$1,0)), "")</f>
        <v/>
      </c>
    </row>
    <row r="1643" spans="1:1" x14ac:dyDescent="0.25">
      <c r="A1643" t="str">
        <f>IFERROR(INDEX(Datensatz!C$2:AAB$1543, _xlfn.AGGREGATE(15,6,(ROW(Datensatz!C$2:C$1543)-1)/(ISTEXT(INDEX(Datensatz!C$2:AAB$1543,,MATCH("J1", Datensatz!C$1:AAB$1,0)))), ROW('Open Text Field Dienstreisen'!A1641)), MATCH("J1", Datensatz!C$1:AAB$1,0)), "")</f>
        <v/>
      </c>
    </row>
    <row r="1644" spans="1:1" x14ac:dyDescent="0.25">
      <c r="A1644" t="str">
        <f>IFERROR(INDEX(Datensatz!C$2:AAB$1543, _xlfn.AGGREGATE(15,6,(ROW(Datensatz!C$2:C$1543)-1)/(ISTEXT(INDEX(Datensatz!C$2:AAB$1543,,MATCH("J1", Datensatz!C$1:AAB$1,0)))), ROW('Open Text Field Dienstreisen'!A1642)), MATCH("J1", Datensatz!C$1:AAB$1,0)), "")</f>
        <v/>
      </c>
    </row>
    <row r="1645" spans="1:1" x14ac:dyDescent="0.25">
      <c r="A1645" t="str">
        <f>IFERROR(INDEX(Datensatz!C$2:AAB$1543, _xlfn.AGGREGATE(15,6,(ROW(Datensatz!C$2:C$1543)-1)/(ISTEXT(INDEX(Datensatz!C$2:AAB$1543,,MATCH("J1", Datensatz!C$1:AAB$1,0)))), ROW('Open Text Field Dienstreisen'!A1643)), MATCH("J1", Datensatz!C$1:AAB$1,0)), "")</f>
        <v/>
      </c>
    </row>
    <row r="1646" spans="1:1" x14ac:dyDescent="0.25">
      <c r="A1646" t="str">
        <f>IFERROR(INDEX(Datensatz!C$2:AAB$1543, _xlfn.AGGREGATE(15,6,(ROW(Datensatz!C$2:C$1543)-1)/(ISTEXT(INDEX(Datensatz!C$2:AAB$1543,,MATCH("J1", Datensatz!C$1:AAB$1,0)))), ROW('Open Text Field Dienstreisen'!A1644)), MATCH("J1", Datensatz!C$1:AAB$1,0)), "")</f>
        <v/>
      </c>
    </row>
    <row r="1647" spans="1:1" x14ac:dyDescent="0.25">
      <c r="A1647" t="str">
        <f>IFERROR(INDEX(Datensatz!C$2:AAB$1543, _xlfn.AGGREGATE(15,6,(ROW(Datensatz!C$2:C$1543)-1)/(ISTEXT(INDEX(Datensatz!C$2:AAB$1543,,MATCH("J1", Datensatz!C$1:AAB$1,0)))), ROW('Open Text Field Dienstreisen'!A1645)), MATCH("J1", Datensatz!C$1:AAB$1,0)), "")</f>
        <v/>
      </c>
    </row>
    <row r="1648" spans="1:1" x14ac:dyDescent="0.25">
      <c r="A1648" t="str">
        <f>IFERROR(INDEX(Datensatz!C$2:AAB$1543, _xlfn.AGGREGATE(15,6,(ROW(Datensatz!C$2:C$1543)-1)/(ISTEXT(INDEX(Datensatz!C$2:AAB$1543,,MATCH("J1", Datensatz!C$1:AAB$1,0)))), ROW('Open Text Field Dienstreisen'!A1646)), MATCH("J1", Datensatz!C$1:AAB$1,0)), "")</f>
        <v/>
      </c>
    </row>
    <row r="1649" spans="1:1" x14ac:dyDescent="0.25">
      <c r="A1649" t="str">
        <f>IFERROR(INDEX(Datensatz!C$2:AAB$1543, _xlfn.AGGREGATE(15,6,(ROW(Datensatz!C$2:C$1543)-1)/(ISTEXT(INDEX(Datensatz!C$2:AAB$1543,,MATCH("J1", Datensatz!C$1:AAB$1,0)))), ROW('Open Text Field Dienstreisen'!A1647)), MATCH("J1", Datensatz!C$1:AAB$1,0)), "")</f>
        <v/>
      </c>
    </row>
    <row r="1650" spans="1:1" x14ac:dyDescent="0.25">
      <c r="A1650" t="str">
        <f>IFERROR(INDEX(Datensatz!C$2:AAB$1543, _xlfn.AGGREGATE(15,6,(ROW(Datensatz!C$2:C$1543)-1)/(ISTEXT(INDEX(Datensatz!C$2:AAB$1543,,MATCH("J1", Datensatz!C$1:AAB$1,0)))), ROW('Open Text Field Dienstreisen'!A1648)), MATCH("J1", Datensatz!C$1:AAB$1,0)), "")</f>
        <v/>
      </c>
    </row>
    <row r="1651" spans="1:1" x14ac:dyDescent="0.25">
      <c r="A1651" t="str">
        <f>IFERROR(INDEX(Datensatz!C$2:AAB$1543, _xlfn.AGGREGATE(15,6,(ROW(Datensatz!C$2:C$1543)-1)/(ISTEXT(INDEX(Datensatz!C$2:AAB$1543,,MATCH("J1", Datensatz!C$1:AAB$1,0)))), ROW('Open Text Field Dienstreisen'!A1649)), MATCH("J1", Datensatz!C$1:AAB$1,0)), "")</f>
        <v/>
      </c>
    </row>
    <row r="1652" spans="1:1" x14ac:dyDescent="0.25">
      <c r="A1652" t="str">
        <f>IFERROR(INDEX(Datensatz!C$2:AAB$1543, _xlfn.AGGREGATE(15,6,(ROW(Datensatz!C$2:C$1543)-1)/(ISTEXT(INDEX(Datensatz!C$2:AAB$1543,,MATCH("J1", Datensatz!C$1:AAB$1,0)))), ROW('Open Text Field Dienstreisen'!A1650)), MATCH("J1", Datensatz!C$1:AAB$1,0)), "")</f>
        <v/>
      </c>
    </row>
    <row r="1653" spans="1:1" x14ac:dyDescent="0.25">
      <c r="A1653" t="str">
        <f>IFERROR(INDEX(Datensatz!C$2:AAB$1543, _xlfn.AGGREGATE(15,6,(ROW(Datensatz!C$2:C$1543)-1)/(ISTEXT(INDEX(Datensatz!C$2:AAB$1543,,MATCH("J1", Datensatz!C$1:AAB$1,0)))), ROW('Open Text Field Dienstreisen'!A1651)), MATCH("J1", Datensatz!C$1:AAB$1,0)), "")</f>
        <v/>
      </c>
    </row>
    <row r="1654" spans="1:1" x14ac:dyDescent="0.25">
      <c r="A1654" t="str">
        <f>IFERROR(INDEX(Datensatz!C$2:AAB$1543, _xlfn.AGGREGATE(15,6,(ROW(Datensatz!C$2:C$1543)-1)/(ISTEXT(INDEX(Datensatz!C$2:AAB$1543,,MATCH("J1", Datensatz!C$1:AAB$1,0)))), ROW('Open Text Field Dienstreisen'!A1652)), MATCH("J1", Datensatz!C$1:AAB$1,0)), "")</f>
        <v/>
      </c>
    </row>
    <row r="1655" spans="1:1" x14ac:dyDescent="0.25">
      <c r="A1655" t="str">
        <f>IFERROR(INDEX(Datensatz!C$2:AAB$1543, _xlfn.AGGREGATE(15,6,(ROW(Datensatz!C$2:C$1543)-1)/(ISTEXT(INDEX(Datensatz!C$2:AAB$1543,,MATCH("J1", Datensatz!C$1:AAB$1,0)))), ROW('Open Text Field Dienstreisen'!A1653)), MATCH("J1", Datensatz!C$1:AAB$1,0)), "")</f>
        <v/>
      </c>
    </row>
    <row r="1656" spans="1:1" x14ac:dyDescent="0.25">
      <c r="A1656" t="str">
        <f>IFERROR(INDEX(Datensatz!C$2:AAB$1543, _xlfn.AGGREGATE(15,6,(ROW(Datensatz!C$2:C$1543)-1)/(ISTEXT(INDEX(Datensatz!C$2:AAB$1543,,MATCH("J1", Datensatz!C$1:AAB$1,0)))), ROW('Open Text Field Dienstreisen'!A1654)), MATCH("J1", Datensatz!C$1:AAB$1,0)), "")</f>
        <v/>
      </c>
    </row>
    <row r="1657" spans="1:1" x14ac:dyDescent="0.25">
      <c r="A1657" t="str">
        <f>IFERROR(INDEX(Datensatz!C$2:AAB$1543, _xlfn.AGGREGATE(15,6,(ROW(Datensatz!C$2:C$1543)-1)/(ISTEXT(INDEX(Datensatz!C$2:AAB$1543,,MATCH("J1", Datensatz!C$1:AAB$1,0)))), ROW('Open Text Field Dienstreisen'!A1655)), MATCH("J1", Datensatz!C$1:AAB$1,0)), "")</f>
        <v/>
      </c>
    </row>
    <row r="1658" spans="1:1" x14ac:dyDescent="0.25">
      <c r="A1658" t="str">
        <f>IFERROR(INDEX(Datensatz!C$2:AAB$1543, _xlfn.AGGREGATE(15,6,(ROW(Datensatz!C$2:C$1543)-1)/(ISTEXT(INDEX(Datensatz!C$2:AAB$1543,,MATCH("J1", Datensatz!C$1:AAB$1,0)))), ROW('Open Text Field Dienstreisen'!A1656)), MATCH("J1", Datensatz!C$1:AAB$1,0)), "")</f>
        <v/>
      </c>
    </row>
    <row r="1659" spans="1:1" x14ac:dyDescent="0.25">
      <c r="A1659" t="str">
        <f>IFERROR(INDEX(Datensatz!C$2:AAB$1543, _xlfn.AGGREGATE(15,6,(ROW(Datensatz!C$2:C$1543)-1)/(ISTEXT(INDEX(Datensatz!C$2:AAB$1543,,MATCH("J1", Datensatz!C$1:AAB$1,0)))), ROW('Open Text Field Dienstreisen'!A1657)), MATCH("J1", Datensatz!C$1:AAB$1,0)), "")</f>
        <v/>
      </c>
    </row>
    <row r="1660" spans="1:1" x14ac:dyDescent="0.25">
      <c r="A1660" t="str">
        <f>IFERROR(INDEX(Datensatz!C$2:AAB$1543, _xlfn.AGGREGATE(15,6,(ROW(Datensatz!C$2:C$1543)-1)/(ISTEXT(INDEX(Datensatz!C$2:AAB$1543,,MATCH("J1", Datensatz!C$1:AAB$1,0)))), ROW('Open Text Field Dienstreisen'!A1658)), MATCH("J1", Datensatz!C$1:AAB$1,0)), "")</f>
        <v/>
      </c>
    </row>
    <row r="1661" spans="1:1" x14ac:dyDescent="0.25">
      <c r="A1661" t="str">
        <f>IFERROR(INDEX(Datensatz!C$2:AAB$1543, _xlfn.AGGREGATE(15,6,(ROW(Datensatz!C$2:C$1543)-1)/(ISTEXT(INDEX(Datensatz!C$2:AAB$1543,,MATCH("J1", Datensatz!C$1:AAB$1,0)))), ROW('Open Text Field Dienstreisen'!A1659)), MATCH("J1", Datensatz!C$1:AAB$1,0)), "")</f>
        <v/>
      </c>
    </row>
    <row r="1662" spans="1:1" x14ac:dyDescent="0.25">
      <c r="A1662" t="str">
        <f>IFERROR(INDEX(Datensatz!C$2:AAB$1543, _xlfn.AGGREGATE(15,6,(ROW(Datensatz!C$2:C$1543)-1)/(ISTEXT(INDEX(Datensatz!C$2:AAB$1543,,MATCH("J1", Datensatz!C$1:AAB$1,0)))), ROW('Open Text Field Dienstreisen'!A1660)), MATCH("J1", Datensatz!C$1:AAB$1,0)), "")</f>
        <v/>
      </c>
    </row>
    <row r="1663" spans="1:1" x14ac:dyDescent="0.25">
      <c r="A1663" t="str">
        <f>IFERROR(INDEX(Datensatz!C$2:AAB$1543, _xlfn.AGGREGATE(15,6,(ROW(Datensatz!C$2:C$1543)-1)/(ISTEXT(INDEX(Datensatz!C$2:AAB$1543,,MATCH("J1", Datensatz!C$1:AAB$1,0)))), ROW('Open Text Field Dienstreisen'!A1661)), MATCH("J1", Datensatz!C$1:AAB$1,0)), "")</f>
        <v/>
      </c>
    </row>
    <row r="1664" spans="1:1" x14ac:dyDescent="0.25">
      <c r="A1664" t="str">
        <f>IFERROR(INDEX(Datensatz!C$2:AAB$1543, _xlfn.AGGREGATE(15,6,(ROW(Datensatz!C$2:C$1543)-1)/(ISTEXT(INDEX(Datensatz!C$2:AAB$1543,,MATCH("J1", Datensatz!C$1:AAB$1,0)))), ROW('Open Text Field Dienstreisen'!A1662)), MATCH("J1", Datensatz!C$1:AAB$1,0)), "")</f>
        <v/>
      </c>
    </row>
    <row r="1665" spans="1:1" x14ac:dyDescent="0.25">
      <c r="A1665" t="str">
        <f>IFERROR(INDEX(Datensatz!C$2:AAB$1543, _xlfn.AGGREGATE(15,6,(ROW(Datensatz!C$2:C$1543)-1)/(ISTEXT(INDEX(Datensatz!C$2:AAB$1543,,MATCH("J1", Datensatz!C$1:AAB$1,0)))), ROW('Open Text Field Dienstreisen'!A1663)), MATCH("J1", Datensatz!C$1:AAB$1,0)), "")</f>
        <v/>
      </c>
    </row>
    <row r="1666" spans="1:1" x14ac:dyDescent="0.25">
      <c r="A1666" t="str">
        <f>IFERROR(INDEX(Datensatz!C$2:AAB$1543, _xlfn.AGGREGATE(15,6,(ROW(Datensatz!C$2:C$1543)-1)/(ISTEXT(INDEX(Datensatz!C$2:AAB$1543,,MATCH("J1", Datensatz!C$1:AAB$1,0)))), ROW('Open Text Field Dienstreisen'!A1664)), MATCH("J1", Datensatz!C$1:AAB$1,0)), "")</f>
        <v/>
      </c>
    </row>
    <row r="1667" spans="1:1" x14ac:dyDescent="0.25">
      <c r="A1667" t="str">
        <f>IFERROR(INDEX(Datensatz!C$2:AAB$1543, _xlfn.AGGREGATE(15,6,(ROW(Datensatz!C$2:C$1543)-1)/(ISTEXT(INDEX(Datensatz!C$2:AAB$1543,,MATCH("J1", Datensatz!C$1:AAB$1,0)))), ROW('Open Text Field Dienstreisen'!A1665)), MATCH("J1", Datensatz!C$1:AAB$1,0)), "")</f>
        <v/>
      </c>
    </row>
    <row r="1668" spans="1:1" x14ac:dyDescent="0.25">
      <c r="A1668" t="str">
        <f>IFERROR(INDEX(Datensatz!C$2:AAB$1543, _xlfn.AGGREGATE(15,6,(ROW(Datensatz!C$2:C$1543)-1)/(ISTEXT(INDEX(Datensatz!C$2:AAB$1543,,MATCH("J1", Datensatz!C$1:AAB$1,0)))), ROW('Open Text Field Dienstreisen'!A1666)), MATCH("J1", Datensatz!C$1:AAB$1,0)), "")</f>
        <v/>
      </c>
    </row>
    <row r="1669" spans="1:1" x14ac:dyDescent="0.25">
      <c r="A1669" t="str">
        <f>IFERROR(INDEX(Datensatz!C$2:AAB$1543, _xlfn.AGGREGATE(15,6,(ROW(Datensatz!C$2:C$1543)-1)/(ISTEXT(INDEX(Datensatz!C$2:AAB$1543,,MATCH("J1", Datensatz!C$1:AAB$1,0)))), ROW('Open Text Field Dienstreisen'!A1667)), MATCH("J1", Datensatz!C$1:AAB$1,0)), "")</f>
        <v/>
      </c>
    </row>
    <row r="1670" spans="1:1" x14ac:dyDescent="0.25">
      <c r="A1670" t="str">
        <f>IFERROR(INDEX(Datensatz!C$2:AAB$1543, _xlfn.AGGREGATE(15,6,(ROW(Datensatz!C$2:C$1543)-1)/(ISTEXT(INDEX(Datensatz!C$2:AAB$1543,,MATCH("J1", Datensatz!C$1:AAB$1,0)))), ROW('Open Text Field Dienstreisen'!A1668)), MATCH("J1", Datensatz!C$1:AAB$1,0)), "")</f>
        <v/>
      </c>
    </row>
    <row r="1671" spans="1:1" x14ac:dyDescent="0.25">
      <c r="A1671" t="str">
        <f>IFERROR(INDEX(Datensatz!C$2:AAB$1543, _xlfn.AGGREGATE(15,6,(ROW(Datensatz!C$2:C$1543)-1)/(ISTEXT(INDEX(Datensatz!C$2:AAB$1543,,MATCH("J1", Datensatz!C$1:AAB$1,0)))), ROW('Open Text Field Dienstreisen'!A1669)), MATCH("J1", Datensatz!C$1:AAB$1,0)), "")</f>
        <v/>
      </c>
    </row>
    <row r="1672" spans="1:1" x14ac:dyDescent="0.25">
      <c r="A1672" t="str">
        <f>IFERROR(INDEX(Datensatz!C$2:AAB$1543, _xlfn.AGGREGATE(15,6,(ROW(Datensatz!C$2:C$1543)-1)/(ISTEXT(INDEX(Datensatz!C$2:AAB$1543,,MATCH("J1", Datensatz!C$1:AAB$1,0)))), ROW('Open Text Field Dienstreisen'!A1670)), MATCH("J1", Datensatz!C$1:AAB$1,0)), "")</f>
        <v/>
      </c>
    </row>
    <row r="1673" spans="1:1" x14ac:dyDescent="0.25">
      <c r="A1673" t="str">
        <f>IFERROR(INDEX(Datensatz!C$2:AAB$1543, _xlfn.AGGREGATE(15,6,(ROW(Datensatz!C$2:C$1543)-1)/(ISTEXT(INDEX(Datensatz!C$2:AAB$1543,,MATCH("J1", Datensatz!C$1:AAB$1,0)))), ROW('Open Text Field Dienstreisen'!A1671)), MATCH("J1", Datensatz!C$1:AAB$1,0)), "")</f>
        <v/>
      </c>
    </row>
    <row r="1674" spans="1:1" x14ac:dyDescent="0.25">
      <c r="A1674" t="str">
        <f>IFERROR(INDEX(Datensatz!C$2:AAB$1543, _xlfn.AGGREGATE(15,6,(ROW(Datensatz!C$2:C$1543)-1)/(ISTEXT(INDEX(Datensatz!C$2:AAB$1543,,MATCH("J1", Datensatz!C$1:AAB$1,0)))), ROW('Open Text Field Dienstreisen'!A1672)), MATCH("J1", Datensatz!C$1:AAB$1,0)), "")</f>
        <v/>
      </c>
    </row>
    <row r="1675" spans="1:1" x14ac:dyDescent="0.25">
      <c r="A1675" t="str">
        <f>IFERROR(INDEX(Datensatz!C$2:AAB$1543, _xlfn.AGGREGATE(15,6,(ROW(Datensatz!C$2:C$1543)-1)/(ISTEXT(INDEX(Datensatz!C$2:AAB$1543,,MATCH("J1", Datensatz!C$1:AAB$1,0)))), ROW('Open Text Field Dienstreisen'!A1673)), MATCH("J1", Datensatz!C$1:AAB$1,0)), "")</f>
        <v/>
      </c>
    </row>
    <row r="1676" spans="1:1" x14ac:dyDescent="0.25">
      <c r="A1676" t="str">
        <f>IFERROR(INDEX(Datensatz!C$2:AAB$1543, _xlfn.AGGREGATE(15,6,(ROW(Datensatz!C$2:C$1543)-1)/(ISTEXT(INDEX(Datensatz!C$2:AAB$1543,,MATCH("J1", Datensatz!C$1:AAB$1,0)))), ROW('Open Text Field Dienstreisen'!A1674)), MATCH("J1", Datensatz!C$1:AAB$1,0)), "")</f>
        <v/>
      </c>
    </row>
    <row r="1677" spans="1:1" x14ac:dyDescent="0.25">
      <c r="A1677" t="str">
        <f>IFERROR(INDEX(Datensatz!C$2:AAB$1543, _xlfn.AGGREGATE(15,6,(ROW(Datensatz!C$2:C$1543)-1)/(ISTEXT(INDEX(Datensatz!C$2:AAB$1543,,MATCH("J1", Datensatz!C$1:AAB$1,0)))), ROW('Open Text Field Dienstreisen'!A1675)), MATCH("J1", Datensatz!C$1:AAB$1,0)), "")</f>
        <v/>
      </c>
    </row>
    <row r="1678" spans="1:1" x14ac:dyDescent="0.25">
      <c r="A1678" t="str">
        <f>IFERROR(INDEX(Datensatz!C$2:AAB$1543, _xlfn.AGGREGATE(15,6,(ROW(Datensatz!C$2:C$1543)-1)/(ISTEXT(INDEX(Datensatz!C$2:AAB$1543,,MATCH("J1", Datensatz!C$1:AAB$1,0)))), ROW('Open Text Field Dienstreisen'!A1676)), MATCH("J1", Datensatz!C$1:AAB$1,0)), "")</f>
        <v/>
      </c>
    </row>
    <row r="1679" spans="1:1" x14ac:dyDescent="0.25">
      <c r="A1679" t="str">
        <f>IFERROR(INDEX(Datensatz!C$2:AAB$1543, _xlfn.AGGREGATE(15,6,(ROW(Datensatz!C$2:C$1543)-1)/(ISTEXT(INDEX(Datensatz!C$2:AAB$1543,,MATCH("J1", Datensatz!C$1:AAB$1,0)))), ROW('Open Text Field Dienstreisen'!A1677)), MATCH("J1", Datensatz!C$1:AAB$1,0)), "")</f>
        <v/>
      </c>
    </row>
    <row r="1680" spans="1:1" x14ac:dyDescent="0.25">
      <c r="A1680" t="str">
        <f>IFERROR(INDEX(Datensatz!C$2:AAB$1543, _xlfn.AGGREGATE(15,6,(ROW(Datensatz!C$2:C$1543)-1)/(ISTEXT(INDEX(Datensatz!C$2:AAB$1543,,MATCH("J1", Datensatz!C$1:AAB$1,0)))), ROW('Open Text Field Dienstreisen'!A1678)), MATCH("J1", Datensatz!C$1:AAB$1,0)), "")</f>
        <v/>
      </c>
    </row>
    <row r="1681" spans="1:1" x14ac:dyDescent="0.25">
      <c r="A1681" t="str">
        <f>IFERROR(INDEX(Datensatz!C$2:AAB$1543, _xlfn.AGGREGATE(15,6,(ROW(Datensatz!C$2:C$1543)-1)/(ISTEXT(INDEX(Datensatz!C$2:AAB$1543,,MATCH("J1", Datensatz!C$1:AAB$1,0)))), ROW('Open Text Field Dienstreisen'!A1679)), MATCH("J1", Datensatz!C$1:AAB$1,0)), "")</f>
        <v/>
      </c>
    </row>
    <row r="1682" spans="1:1" x14ac:dyDescent="0.25">
      <c r="A1682" t="str">
        <f>IFERROR(INDEX(Datensatz!C$2:AAB$1543, _xlfn.AGGREGATE(15,6,(ROW(Datensatz!C$2:C$1543)-1)/(ISTEXT(INDEX(Datensatz!C$2:AAB$1543,,MATCH("J1", Datensatz!C$1:AAB$1,0)))), ROW('Open Text Field Dienstreisen'!A1680)), MATCH("J1", Datensatz!C$1:AAB$1,0)), "")</f>
        <v/>
      </c>
    </row>
    <row r="1683" spans="1:1" x14ac:dyDescent="0.25">
      <c r="A1683" t="str">
        <f>IFERROR(INDEX(Datensatz!C$2:AAB$1543, _xlfn.AGGREGATE(15,6,(ROW(Datensatz!C$2:C$1543)-1)/(ISTEXT(INDEX(Datensatz!C$2:AAB$1543,,MATCH("J1", Datensatz!C$1:AAB$1,0)))), ROW('Open Text Field Dienstreisen'!A1681)), MATCH("J1", Datensatz!C$1:AAB$1,0)), "")</f>
        <v/>
      </c>
    </row>
    <row r="1684" spans="1:1" x14ac:dyDescent="0.25">
      <c r="A1684" t="str">
        <f>IFERROR(INDEX(Datensatz!C$2:AAB$1543, _xlfn.AGGREGATE(15,6,(ROW(Datensatz!C$2:C$1543)-1)/(ISTEXT(INDEX(Datensatz!C$2:AAB$1543,,MATCH("J1", Datensatz!C$1:AAB$1,0)))), ROW('Open Text Field Dienstreisen'!A1682)), MATCH("J1", Datensatz!C$1:AAB$1,0)), "")</f>
        <v/>
      </c>
    </row>
    <row r="1685" spans="1:1" x14ac:dyDescent="0.25">
      <c r="A1685" t="str">
        <f>IFERROR(INDEX(Datensatz!C$2:AAB$1543, _xlfn.AGGREGATE(15,6,(ROW(Datensatz!C$2:C$1543)-1)/(ISTEXT(INDEX(Datensatz!C$2:AAB$1543,,MATCH("J1", Datensatz!C$1:AAB$1,0)))), ROW('Open Text Field Dienstreisen'!A1683)), MATCH("J1", Datensatz!C$1:AAB$1,0)), "")</f>
        <v/>
      </c>
    </row>
    <row r="1686" spans="1:1" x14ac:dyDescent="0.25">
      <c r="A1686" t="str">
        <f>IFERROR(INDEX(Datensatz!C$2:AAB$1543, _xlfn.AGGREGATE(15,6,(ROW(Datensatz!C$2:C$1543)-1)/(ISTEXT(INDEX(Datensatz!C$2:AAB$1543,,MATCH("J1", Datensatz!C$1:AAB$1,0)))), ROW('Open Text Field Dienstreisen'!A1684)), MATCH("J1", Datensatz!C$1:AAB$1,0)), "")</f>
        <v/>
      </c>
    </row>
    <row r="1687" spans="1:1" x14ac:dyDescent="0.25">
      <c r="A1687" t="str">
        <f>IFERROR(INDEX(Datensatz!C$2:AAB$1543, _xlfn.AGGREGATE(15,6,(ROW(Datensatz!C$2:C$1543)-1)/(ISTEXT(INDEX(Datensatz!C$2:AAB$1543,,MATCH("J1", Datensatz!C$1:AAB$1,0)))), ROW('Open Text Field Dienstreisen'!A1685)), MATCH("J1", Datensatz!C$1:AAB$1,0)), "")</f>
        <v/>
      </c>
    </row>
    <row r="1688" spans="1:1" x14ac:dyDescent="0.25">
      <c r="A1688" t="str">
        <f>IFERROR(INDEX(Datensatz!C$2:AAB$1543, _xlfn.AGGREGATE(15,6,(ROW(Datensatz!C$2:C$1543)-1)/(ISTEXT(INDEX(Datensatz!C$2:AAB$1543,,MATCH("J1", Datensatz!C$1:AAB$1,0)))), ROW('Open Text Field Dienstreisen'!A1686)), MATCH("J1", Datensatz!C$1:AAB$1,0)), "")</f>
        <v/>
      </c>
    </row>
    <row r="1689" spans="1:1" x14ac:dyDescent="0.25">
      <c r="A1689" t="str">
        <f>IFERROR(INDEX(Datensatz!C$2:AAB$1543, _xlfn.AGGREGATE(15,6,(ROW(Datensatz!C$2:C$1543)-1)/(ISTEXT(INDEX(Datensatz!C$2:AAB$1543,,MATCH("J1", Datensatz!C$1:AAB$1,0)))), ROW('Open Text Field Dienstreisen'!A1687)), MATCH("J1", Datensatz!C$1:AAB$1,0)), "")</f>
        <v/>
      </c>
    </row>
    <row r="1690" spans="1:1" x14ac:dyDescent="0.25">
      <c r="A1690" t="str">
        <f>IFERROR(INDEX(Datensatz!C$2:AAB$1543, _xlfn.AGGREGATE(15,6,(ROW(Datensatz!C$2:C$1543)-1)/(ISTEXT(INDEX(Datensatz!C$2:AAB$1543,,MATCH("J1", Datensatz!C$1:AAB$1,0)))), ROW('Open Text Field Dienstreisen'!A1688)), MATCH("J1", Datensatz!C$1:AAB$1,0)), "")</f>
        <v/>
      </c>
    </row>
    <row r="1691" spans="1:1" x14ac:dyDescent="0.25">
      <c r="A1691" t="str">
        <f>IFERROR(INDEX(Datensatz!C$2:AAB$1543, _xlfn.AGGREGATE(15,6,(ROW(Datensatz!C$2:C$1543)-1)/(ISTEXT(INDEX(Datensatz!C$2:AAB$1543,,MATCH("J1", Datensatz!C$1:AAB$1,0)))), ROW('Open Text Field Dienstreisen'!A1689)), MATCH("J1", Datensatz!C$1:AAB$1,0)), "")</f>
        <v/>
      </c>
    </row>
    <row r="1692" spans="1:1" x14ac:dyDescent="0.25">
      <c r="A1692" t="str">
        <f>IFERROR(INDEX(Datensatz!C$2:AAB$1543, _xlfn.AGGREGATE(15,6,(ROW(Datensatz!C$2:C$1543)-1)/(ISTEXT(INDEX(Datensatz!C$2:AAB$1543,,MATCH("J1", Datensatz!C$1:AAB$1,0)))), ROW('Open Text Field Dienstreisen'!A1690)), MATCH("J1", Datensatz!C$1:AAB$1,0)), "")</f>
        <v/>
      </c>
    </row>
    <row r="1693" spans="1:1" x14ac:dyDescent="0.25">
      <c r="A1693" t="str">
        <f>IFERROR(INDEX(Datensatz!C$2:AAB$1543, _xlfn.AGGREGATE(15,6,(ROW(Datensatz!C$2:C$1543)-1)/(ISTEXT(INDEX(Datensatz!C$2:AAB$1543,,MATCH("J1", Datensatz!C$1:AAB$1,0)))), ROW('Open Text Field Dienstreisen'!A1691)), MATCH("J1", Datensatz!C$1:AAB$1,0)), "")</f>
        <v/>
      </c>
    </row>
    <row r="1694" spans="1:1" x14ac:dyDescent="0.25">
      <c r="A1694" t="str">
        <f>IFERROR(INDEX(Datensatz!C$2:AAB$1543, _xlfn.AGGREGATE(15,6,(ROW(Datensatz!C$2:C$1543)-1)/(ISTEXT(INDEX(Datensatz!C$2:AAB$1543,,MATCH("J1", Datensatz!C$1:AAB$1,0)))), ROW('Open Text Field Dienstreisen'!A1692)), MATCH("J1", Datensatz!C$1:AAB$1,0)), "")</f>
        <v/>
      </c>
    </row>
    <row r="1695" spans="1:1" x14ac:dyDescent="0.25">
      <c r="A1695" t="str">
        <f>IFERROR(INDEX(Datensatz!C$2:AAB$1543, _xlfn.AGGREGATE(15,6,(ROW(Datensatz!C$2:C$1543)-1)/(ISTEXT(INDEX(Datensatz!C$2:AAB$1543,,MATCH("J1", Datensatz!C$1:AAB$1,0)))), ROW('Open Text Field Dienstreisen'!A1693)), MATCH("J1", Datensatz!C$1:AAB$1,0)), "")</f>
        <v/>
      </c>
    </row>
    <row r="1696" spans="1:1" x14ac:dyDescent="0.25">
      <c r="A1696" t="str">
        <f>IFERROR(INDEX(Datensatz!C$2:AAB$1543, _xlfn.AGGREGATE(15,6,(ROW(Datensatz!C$2:C$1543)-1)/(ISTEXT(INDEX(Datensatz!C$2:AAB$1543,,MATCH("J1", Datensatz!C$1:AAB$1,0)))), ROW('Open Text Field Dienstreisen'!A1694)), MATCH("J1", Datensatz!C$1:AAB$1,0)), "")</f>
        <v/>
      </c>
    </row>
    <row r="1697" spans="1:1" x14ac:dyDescent="0.25">
      <c r="A1697" t="str">
        <f>IFERROR(INDEX(Datensatz!C$2:AAB$1543, _xlfn.AGGREGATE(15,6,(ROW(Datensatz!C$2:C$1543)-1)/(ISTEXT(INDEX(Datensatz!C$2:AAB$1543,,MATCH("J1", Datensatz!C$1:AAB$1,0)))), ROW('Open Text Field Dienstreisen'!A1695)), MATCH("J1", Datensatz!C$1:AAB$1,0)), "")</f>
        <v/>
      </c>
    </row>
    <row r="1698" spans="1:1" x14ac:dyDescent="0.25">
      <c r="A1698" t="str">
        <f>IFERROR(INDEX(Datensatz!C$2:AAB$1543, _xlfn.AGGREGATE(15,6,(ROW(Datensatz!C$2:C$1543)-1)/(ISTEXT(INDEX(Datensatz!C$2:AAB$1543,,MATCH("J1", Datensatz!C$1:AAB$1,0)))), ROW('Open Text Field Dienstreisen'!A1696)), MATCH("J1", Datensatz!C$1:AAB$1,0)), "")</f>
        <v/>
      </c>
    </row>
    <row r="1699" spans="1:1" x14ac:dyDescent="0.25">
      <c r="A1699" t="str">
        <f>IFERROR(INDEX(Datensatz!C$2:AAB$1543, _xlfn.AGGREGATE(15,6,(ROW(Datensatz!C$2:C$1543)-1)/(ISTEXT(INDEX(Datensatz!C$2:AAB$1543,,MATCH("J1", Datensatz!C$1:AAB$1,0)))), ROW('Open Text Field Dienstreisen'!A1697)), MATCH("J1", Datensatz!C$1:AAB$1,0)), "")</f>
        <v/>
      </c>
    </row>
    <row r="1700" spans="1:1" x14ac:dyDescent="0.25">
      <c r="A1700" t="str">
        <f>IFERROR(INDEX(Datensatz!C$2:AAB$1543, _xlfn.AGGREGATE(15,6,(ROW(Datensatz!C$2:C$1543)-1)/(ISTEXT(INDEX(Datensatz!C$2:AAB$1543,,MATCH("J1", Datensatz!C$1:AAB$1,0)))), ROW('Open Text Field Dienstreisen'!A1698)), MATCH("J1", Datensatz!C$1:AAB$1,0)), "")</f>
        <v/>
      </c>
    </row>
    <row r="1701" spans="1:1" x14ac:dyDescent="0.25">
      <c r="A1701" t="str">
        <f>IFERROR(INDEX(Datensatz!C$2:AAB$1543, _xlfn.AGGREGATE(15,6,(ROW(Datensatz!C$2:C$1543)-1)/(ISTEXT(INDEX(Datensatz!C$2:AAB$1543,,MATCH("J1", Datensatz!C$1:AAB$1,0)))), ROW('Open Text Field Dienstreisen'!A1699)), MATCH("J1", Datensatz!C$1:AAB$1,0)), "")</f>
        <v/>
      </c>
    </row>
    <row r="1702" spans="1:1" x14ac:dyDescent="0.25">
      <c r="A1702" t="str">
        <f>IFERROR(INDEX(Datensatz!C$2:AAB$1543, _xlfn.AGGREGATE(15,6,(ROW(Datensatz!C$2:C$1543)-1)/(ISTEXT(INDEX(Datensatz!C$2:AAB$1543,,MATCH("J1", Datensatz!C$1:AAB$1,0)))), ROW('Open Text Field Dienstreisen'!A1700)), MATCH("J1", Datensatz!C$1:AAB$1,0)), "")</f>
        <v/>
      </c>
    </row>
    <row r="1703" spans="1:1" x14ac:dyDescent="0.25">
      <c r="A1703" t="str">
        <f>IFERROR(INDEX(Datensatz!C$2:AAB$1543, _xlfn.AGGREGATE(15,6,(ROW(Datensatz!C$2:C$1543)-1)/(ISTEXT(INDEX(Datensatz!C$2:AAB$1543,,MATCH("J1", Datensatz!C$1:AAB$1,0)))), ROW('Open Text Field Dienstreisen'!A1701)), MATCH("J1", Datensatz!C$1:AAB$1,0)), "")</f>
        <v/>
      </c>
    </row>
    <row r="1704" spans="1:1" x14ac:dyDescent="0.25">
      <c r="A1704" t="str">
        <f>IFERROR(INDEX(Datensatz!C$2:AAB$1543, _xlfn.AGGREGATE(15,6,(ROW(Datensatz!C$2:C$1543)-1)/(ISTEXT(INDEX(Datensatz!C$2:AAB$1543,,MATCH("J1", Datensatz!C$1:AAB$1,0)))), ROW('Open Text Field Dienstreisen'!A1702)), MATCH("J1", Datensatz!C$1:AAB$1,0)), "")</f>
        <v/>
      </c>
    </row>
    <row r="1705" spans="1:1" x14ac:dyDescent="0.25">
      <c r="A1705" t="str">
        <f>IFERROR(INDEX(Datensatz!C$2:AAB$1543, _xlfn.AGGREGATE(15,6,(ROW(Datensatz!C$2:C$1543)-1)/(ISTEXT(INDEX(Datensatz!C$2:AAB$1543,,MATCH("J1", Datensatz!C$1:AAB$1,0)))), ROW('Open Text Field Dienstreisen'!A1703)), MATCH("J1", Datensatz!C$1:AAB$1,0)), "")</f>
        <v/>
      </c>
    </row>
    <row r="1706" spans="1:1" x14ac:dyDescent="0.25">
      <c r="A1706" t="str">
        <f>IFERROR(INDEX(Datensatz!C$2:AAB$1543, _xlfn.AGGREGATE(15,6,(ROW(Datensatz!C$2:C$1543)-1)/(ISTEXT(INDEX(Datensatz!C$2:AAB$1543,,MATCH("J1", Datensatz!C$1:AAB$1,0)))), ROW('Open Text Field Dienstreisen'!A1704)), MATCH("J1", Datensatz!C$1:AAB$1,0)), "")</f>
        <v/>
      </c>
    </row>
    <row r="1707" spans="1:1" x14ac:dyDescent="0.25">
      <c r="A1707" t="str">
        <f>IFERROR(INDEX(Datensatz!C$2:AAB$1543, _xlfn.AGGREGATE(15,6,(ROW(Datensatz!C$2:C$1543)-1)/(ISTEXT(INDEX(Datensatz!C$2:AAB$1543,,MATCH("J1", Datensatz!C$1:AAB$1,0)))), ROW('Open Text Field Dienstreisen'!A1705)), MATCH("J1", Datensatz!C$1:AAB$1,0)), "")</f>
        <v/>
      </c>
    </row>
    <row r="1708" spans="1:1" x14ac:dyDescent="0.25">
      <c r="A1708" t="str">
        <f>IFERROR(INDEX(Datensatz!C$2:AAB$1543, _xlfn.AGGREGATE(15,6,(ROW(Datensatz!C$2:C$1543)-1)/(ISTEXT(INDEX(Datensatz!C$2:AAB$1543,,MATCH("J1", Datensatz!C$1:AAB$1,0)))), ROW('Open Text Field Dienstreisen'!A1706)), MATCH("J1", Datensatz!C$1:AAB$1,0)), "")</f>
        <v/>
      </c>
    </row>
    <row r="1709" spans="1:1" x14ac:dyDescent="0.25">
      <c r="A1709" t="str">
        <f>IFERROR(INDEX(Datensatz!C$2:AAB$1543, _xlfn.AGGREGATE(15,6,(ROW(Datensatz!C$2:C$1543)-1)/(ISTEXT(INDEX(Datensatz!C$2:AAB$1543,,MATCH("J1", Datensatz!C$1:AAB$1,0)))), ROW('Open Text Field Dienstreisen'!A1707)), MATCH("J1", Datensatz!C$1:AAB$1,0)), "")</f>
        <v/>
      </c>
    </row>
    <row r="1710" spans="1:1" x14ac:dyDescent="0.25">
      <c r="A1710" t="str">
        <f>IFERROR(INDEX(Datensatz!C$2:AAB$1543, _xlfn.AGGREGATE(15,6,(ROW(Datensatz!C$2:C$1543)-1)/(ISTEXT(INDEX(Datensatz!C$2:AAB$1543,,MATCH("J1", Datensatz!C$1:AAB$1,0)))), ROW('Open Text Field Dienstreisen'!A1708)), MATCH("J1", Datensatz!C$1:AAB$1,0)), "")</f>
        <v/>
      </c>
    </row>
    <row r="1711" spans="1:1" x14ac:dyDescent="0.25">
      <c r="A1711" t="str">
        <f>IFERROR(INDEX(Datensatz!C$2:AAB$1543, _xlfn.AGGREGATE(15,6,(ROW(Datensatz!C$2:C$1543)-1)/(ISTEXT(INDEX(Datensatz!C$2:AAB$1543,,MATCH("J1", Datensatz!C$1:AAB$1,0)))), ROW('Open Text Field Dienstreisen'!A1709)), MATCH("J1", Datensatz!C$1:AAB$1,0)), "")</f>
        <v/>
      </c>
    </row>
    <row r="1712" spans="1:1" x14ac:dyDescent="0.25">
      <c r="A1712" t="str">
        <f>IFERROR(INDEX(Datensatz!C$2:AAB$1543, _xlfn.AGGREGATE(15,6,(ROW(Datensatz!C$2:C$1543)-1)/(ISTEXT(INDEX(Datensatz!C$2:AAB$1543,,MATCH("J1", Datensatz!C$1:AAB$1,0)))), ROW('Open Text Field Dienstreisen'!A1710)), MATCH("J1", Datensatz!C$1:AAB$1,0)), "")</f>
        <v/>
      </c>
    </row>
    <row r="1713" spans="1:1" x14ac:dyDescent="0.25">
      <c r="A1713" t="str">
        <f>IFERROR(INDEX(Datensatz!C$2:AAB$1543, _xlfn.AGGREGATE(15,6,(ROW(Datensatz!C$2:C$1543)-1)/(ISTEXT(INDEX(Datensatz!C$2:AAB$1543,,MATCH("J1", Datensatz!C$1:AAB$1,0)))), ROW('Open Text Field Dienstreisen'!A1711)), MATCH("J1", Datensatz!C$1:AAB$1,0)), "")</f>
        <v/>
      </c>
    </row>
    <row r="1714" spans="1:1" x14ac:dyDescent="0.25">
      <c r="A1714" t="str">
        <f>IFERROR(INDEX(Datensatz!C$2:AAB$1543, _xlfn.AGGREGATE(15,6,(ROW(Datensatz!C$2:C$1543)-1)/(ISTEXT(INDEX(Datensatz!C$2:AAB$1543,,MATCH("J1", Datensatz!C$1:AAB$1,0)))), ROW('Open Text Field Dienstreisen'!A1712)), MATCH("J1", Datensatz!C$1:AAB$1,0)), "")</f>
        <v/>
      </c>
    </row>
    <row r="1715" spans="1:1" x14ac:dyDescent="0.25">
      <c r="A1715" t="str">
        <f>IFERROR(INDEX(Datensatz!C$2:AAB$1543, _xlfn.AGGREGATE(15,6,(ROW(Datensatz!C$2:C$1543)-1)/(ISTEXT(INDEX(Datensatz!C$2:AAB$1543,,MATCH("J1", Datensatz!C$1:AAB$1,0)))), ROW('Open Text Field Dienstreisen'!A1713)), MATCH("J1", Datensatz!C$1:AAB$1,0)), "")</f>
        <v/>
      </c>
    </row>
    <row r="1716" spans="1:1" x14ac:dyDescent="0.25">
      <c r="A1716" t="str">
        <f>IFERROR(INDEX(Datensatz!C$2:AAB$1543, _xlfn.AGGREGATE(15,6,(ROW(Datensatz!C$2:C$1543)-1)/(ISTEXT(INDEX(Datensatz!C$2:AAB$1543,,MATCH("J1", Datensatz!C$1:AAB$1,0)))), ROW('Open Text Field Dienstreisen'!A1714)), MATCH("J1", Datensatz!C$1:AAB$1,0)), "")</f>
        <v/>
      </c>
    </row>
    <row r="1717" spans="1:1" x14ac:dyDescent="0.25">
      <c r="A1717" t="str">
        <f>IFERROR(INDEX(Datensatz!C$2:AAB$1543, _xlfn.AGGREGATE(15,6,(ROW(Datensatz!C$2:C$1543)-1)/(ISTEXT(INDEX(Datensatz!C$2:AAB$1543,,MATCH("J1", Datensatz!C$1:AAB$1,0)))), ROW('Open Text Field Dienstreisen'!A1715)), MATCH("J1", Datensatz!C$1:AAB$1,0)), "")</f>
        <v/>
      </c>
    </row>
    <row r="1718" spans="1:1" x14ac:dyDescent="0.25">
      <c r="A1718" t="str">
        <f>IFERROR(INDEX(Datensatz!C$2:AAB$1543, _xlfn.AGGREGATE(15,6,(ROW(Datensatz!C$2:C$1543)-1)/(ISTEXT(INDEX(Datensatz!C$2:AAB$1543,,MATCH("J1", Datensatz!C$1:AAB$1,0)))), ROW('Open Text Field Dienstreisen'!A1716)), MATCH("J1", Datensatz!C$1:AAB$1,0)), "")</f>
        <v/>
      </c>
    </row>
    <row r="1719" spans="1:1" x14ac:dyDescent="0.25">
      <c r="A1719" t="str">
        <f>IFERROR(INDEX(Datensatz!C$2:AAB$1543, _xlfn.AGGREGATE(15,6,(ROW(Datensatz!C$2:C$1543)-1)/(ISTEXT(INDEX(Datensatz!C$2:AAB$1543,,MATCH("J1", Datensatz!C$1:AAB$1,0)))), ROW('Open Text Field Dienstreisen'!A1717)), MATCH("J1", Datensatz!C$1:AAB$1,0)), "")</f>
        <v/>
      </c>
    </row>
    <row r="1720" spans="1:1" x14ac:dyDescent="0.25">
      <c r="A1720" t="str">
        <f>IFERROR(INDEX(Datensatz!C$2:AAB$1543, _xlfn.AGGREGATE(15,6,(ROW(Datensatz!C$2:C$1543)-1)/(ISTEXT(INDEX(Datensatz!C$2:AAB$1543,,MATCH("J1", Datensatz!C$1:AAB$1,0)))), ROW('Open Text Field Dienstreisen'!A1718)), MATCH("J1", Datensatz!C$1:AAB$1,0)), "")</f>
        <v/>
      </c>
    </row>
    <row r="1721" spans="1:1" x14ac:dyDescent="0.25">
      <c r="A1721" t="str">
        <f>IFERROR(INDEX(Datensatz!C$2:AAB$1543, _xlfn.AGGREGATE(15,6,(ROW(Datensatz!C$2:C$1543)-1)/(ISTEXT(INDEX(Datensatz!C$2:AAB$1543,,MATCH("J1", Datensatz!C$1:AAB$1,0)))), ROW('Open Text Field Dienstreisen'!A1719)), MATCH("J1", Datensatz!C$1:AAB$1,0)), "")</f>
        <v/>
      </c>
    </row>
    <row r="1722" spans="1:1" x14ac:dyDescent="0.25">
      <c r="A1722" t="str">
        <f>IFERROR(INDEX(Datensatz!C$2:AAB$1543, _xlfn.AGGREGATE(15,6,(ROW(Datensatz!C$2:C$1543)-1)/(ISTEXT(INDEX(Datensatz!C$2:AAB$1543,,MATCH("J1", Datensatz!C$1:AAB$1,0)))), ROW('Open Text Field Dienstreisen'!A1720)), MATCH("J1", Datensatz!C$1:AAB$1,0)), "")</f>
        <v/>
      </c>
    </row>
    <row r="1723" spans="1:1" x14ac:dyDescent="0.25">
      <c r="A1723" t="str">
        <f>IFERROR(INDEX(Datensatz!C$2:AAB$1543, _xlfn.AGGREGATE(15,6,(ROW(Datensatz!C$2:C$1543)-1)/(ISTEXT(INDEX(Datensatz!C$2:AAB$1543,,MATCH("J1", Datensatz!C$1:AAB$1,0)))), ROW('Open Text Field Dienstreisen'!A1721)), MATCH("J1", Datensatz!C$1:AAB$1,0)), "")</f>
        <v/>
      </c>
    </row>
    <row r="1724" spans="1:1" x14ac:dyDescent="0.25">
      <c r="A1724" t="str">
        <f>IFERROR(INDEX(Datensatz!C$2:AAB$1543, _xlfn.AGGREGATE(15,6,(ROW(Datensatz!C$2:C$1543)-1)/(ISTEXT(INDEX(Datensatz!C$2:AAB$1543,,MATCH("J1", Datensatz!C$1:AAB$1,0)))), ROW('Open Text Field Dienstreisen'!A1722)), MATCH("J1", Datensatz!C$1:AAB$1,0)), "")</f>
        <v/>
      </c>
    </row>
    <row r="1725" spans="1:1" x14ac:dyDescent="0.25">
      <c r="A1725" t="str">
        <f>IFERROR(INDEX(Datensatz!C$2:AAB$1543, _xlfn.AGGREGATE(15,6,(ROW(Datensatz!C$2:C$1543)-1)/(ISTEXT(INDEX(Datensatz!C$2:AAB$1543,,MATCH("J1", Datensatz!C$1:AAB$1,0)))), ROW('Open Text Field Dienstreisen'!A1723)), MATCH("J1", Datensatz!C$1:AAB$1,0)), "")</f>
        <v/>
      </c>
    </row>
    <row r="1726" spans="1:1" x14ac:dyDescent="0.25">
      <c r="A1726" t="str">
        <f>IFERROR(INDEX(Datensatz!C$2:AAB$1543, _xlfn.AGGREGATE(15,6,(ROW(Datensatz!C$2:C$1543)-1)/(ISTEXT(INDEX(Datensatz!C$2:AAB$1543,,MATCH("J1", Datensatz!C$1:AAB$1,0)))), ROW('Open Text Field Dienstreisen'!A1724)), MATCH("J1", Datensatz!C$1:AAB$1,0)), "")</f>
        <v/>
      </c>
    </row>
    <row r="1727" spans="1:1" x14ac:dyDescent="0.25">
      <c r="A1727" t="str">
        <f>IFERROR(INDEX(Datensatz!C$2:AAB$1543, _xlfn.AGGREGATE(15,6,(ROW(Datensatz!C$2:C$1543)-1)/(ISTEXT(INDEX(Datensatz!C$2:AAB$1543,,MATCH("J1", Datensatz!C$1:AAB$1,0)))), ROW('Open Text Field Dienstreisen'!A1725)), MATCH("J1", Datensatz!C$1:AAB$1,0)), "")</f>
        <v/>
      </c>
    </row>
    <row r="1728" spans="1:1" x14ac:dyDescent="0.25">
      <c r="A1728" t="str">
        <f>IFERROR(INDEX(Datensatz!C$2:AAB$1543, _xlfn.AGGREGATE(15,6,(ROW(Datensatz!C$2:C$1543)-1)/(ISTEXT(INDEX(Datensatz!C$2:AAB$1543,,MATCH("J1", Datensatz!C$1:AAB$1,0)))), ROW('Open Text Field Dienstreisen'!A1726)), MATCH("J1", Datensatz!C$1:AAB$1,0)), "")</f>
        <v/>
      </c>
    </row>
    <row r="1729" spans="1:1" x14ac:dyDescent="0.25">
      <c r="A1729" t="str">
        <f>IFERROR(INDEX(Datensatz!C$2:AAB$1543, _xlfn.AGGREGATE(15,6,(ROW(Datensatz!C$2:C$1543)-1)/(ISTEXT(INDEX(Datensatz!C$2:AAB$1543,,MATCH("J1", Datensatz!C$1:AAB$1,0)))), ROW('Open Text Field Dienstreisen'!A1727)), MATCH("J1", Datensatz!C$1:AAB$1,0)), "")</f>
        <v/>
      </c>
    </row>
    <row r="1730" spans="1:1" x14ac:dyDescent="0.25">
      <c r="A1730" t="str">
        <f>IFERROR(INDEX(Datensatz!C$2:AAB$1543, _xlfn.AGGREGATE(15,6,(ROW(Datensatz!C$2:C$1543)-1)/(ISTEXT(INDEX(Datensatz!C$2:AAB$1543,,MATCH("J1", Datensatz!C$1:AAB$1,0)))), ROW('Open Text Field Dienstreisen'!A1728)), MATCH("J1", Datensatz!C$1:AAB$1,0)), "")</f>
        <v/>
      </c>
    </row>
    <row r="1731" spans="1:1" x14ac:dyDescent="0.25">
      <c r="A1731" t="str">
        <f>IFERROR(INDEX(Datensatz!C$2:AAB$1543, _xlfn.AGGREGATE(15,6,(ROW(Datensatz!C$2:C$1543)-1)/(ISTEXT(INDEX(Datensatz!C$2:AAB$1543,,MATCH("J1", Datensatz!C$1:AAB$1,0)))), ROW('Open Text Field Dienstreisen'!A1729)), MATCH("J1", Datensatz!C$1:AAB$1,0)), "")</f>
        <v/>
      </c>
    </row>
    <row r="1732" spans="1:1" x14ac:dyDescent="0.25">
      <c r="A1732" t="str">
        <f>IFERROR(INDEX(Datensatz!C$2:AAB$1543, _xlfn.AGGREGATE(15,6,(ROW(Datensatz!C$2:C$1543)-1)/(ISTEXT(INDEX(Datensatz!C$2:AAB$1543,,MATCH("J1", Datensatz!C$1:AAB$1,0)))), ROW('Open Text Field Dienstreisen'!A1730)), MATCH("J1", Datensatz!C$1:AAB$1,0)), "")</f>
        <v/>
      </c>
    </row>
    <row r="1733" spans="1:1" x14ac:dyDescent="0.25">
      <c r="A1733" t="str">
        <f>IFERROR(INDEX(Datensatz!C$2:AAB$1543, _xlfn.AGGREGATE(15,6,(ROW(Datensatz!C$2:C$1543)-1)/(ISTEXT(INDEX(Datensatz!C$2:AAB$1543,,MATCH("J1", Datensatz!C$1:AAB$1,0)))), ROW('Open Text Field Dienstreisen'!A1731)), MATCH("J1", Datensatz!C$1:AAB$1,0)), "")</f>
        <v/>
      </c>
    </row>
    <row r="1734" spans="1:1" x14ac:dyDescent="0.25">
      <c r="A1734" t="str">
        <f>IFERROR(INDEX(Datensatz!C$2:AAB$1543, _xlfn.AGGREGATE(15,6,(ROW(Datensatz!C$2:C$1543)-1)/(ISTEXT(INDEX(Datensatz!C$2:AAB$1543,,MATCH("J1", Datensatz!C$1:AAB$1,0)))), ROW('Open Text Field Dienstreisen'!A1732)), MATCH("J1", Datensatz!C$1:AAB$1,0)), "")</f>
        <v/>
      </c>
    </row>
    <row r="1735" spans="1:1" x14ac:dyDescent="0.25">
      <c r="A1735" t="str">
        <f>IFERROR(INDEX(Datensatz!C$2:AAB$1543, _xlfn.AGGREGATE(15,6,(ROW(Datensatz!C$2:C$1543)-1)/(ISTEXT(INDEX(Datensatz!C$2:AAB$1543,,MATCH("J1", Datensatz!C$1:AAB$1,0)))), ROW('Open Text Field Dienstreisen'!A1733)), MATCH("J1", Datensatz!C$1:AAB$1,0)), "")</f>
        <v/>
      </c>
    </row>
    <row r="1736" spans="1:1" x14ac:dyDescent="0.25">
      <c r="A1736" t="str">
        <f>IFERROR(INDEX(Datensatz!C$2:AAB$1543, _xlfn.AGGREGATE(15,6,(ROW(Datensatz!C$2:C$1543)-1)/(ISTEXT(INDEX(Datensatz!C$2:AAB$1543,,MATCH("J1", Datensatz!C$1:AAB$1,0)))), ROW('Open Text Field Dienstreisen'!A1734)), MATCH("J1", Datensatz!C$1:AAB$1,0)), "")</f>
        <v/>
      </c>
    </row>
    <row r="1737" spans="1:1" x14ac:dyDescent="0.25">
      <c r="A1737" t="str">
        <f>IFERROR(INDEX(Datensatz!C$2:AAB$1543, _xlfn.AGGREGATE(15,6,(ROW(Datensatz!C$2:C$1543)-1)/(ISTEXT(INDEX(Datensatz!C$2:AAB$1543,,MATCH("J1", Datensatz!C$1:AAB$1,0)))), ROW('Open Text Field Dienstreisen'!A1735)), MATCH("J1", Datensatz!C$1:AAB$1,0)), "")</f>
        <v/>
      </c>
    </row>
    <row r="1738" spans="1:1" x14ac:dyDescent="0.25">
      <c r="A1738" t="str">
        <f>IFERROR(INDEX(Datensatz!C$2:AAB$1543, _xlfn.AGGREGATE(15,6,(ROW(Datensatz!C$2:C$1543)-1)/(ISTEXT(INDEX(Datensatz!C$2:AAB$1543,,MATCH("J1", Datensatz!C$1:AAB$1,0)))), ROW('Open Text Field Dienstreisen'!A1736)), MATCH("J1", Datensatz!C$1:AAB$1,0)), "")</f>
        <v/>
      </c>
    </row>
    <row r="1739" spans="1:1" x14ac:dyDescent="0.25">
      <c r="A1739" t="str">
        <f>IFERROR(INDEX(Datensatz!C$2:AAB$1543, _xlfn.AGGREGATE(15,6,(ROW(Datensatz!C$2:C$1543)-1)/(ISTEXT(INDEX(Datensatz!C$2:AAB$1543,,MATCH("J1", Datensatz!C$1:AAB$1,0)))), ROW('Open Text Field Dienstreisen'!A1737)), MATCH("J1", Datensatz!C$1:AAB$1,0)), "")</f>
        <v/>
      </c>
    </row>
    <row r="1740" spans="1:1" x14ac:dyDescent="0.25">
      <c r="A1740" t="str">
        <f>IFERROR(INDEX(Datensatz!C$2:AAB$1543, _xlfn.AGGREGATE(15,6,(ROW(Datensatz!C$2:C$1543)-1)/(ISTEXT(INDEX(Datensatz!C$2:AAB$1543,,MATCH("J1", Datensatz!C$1:AAB$1,0)))), ROW('Open Text Field Dienstreisen'!A1738)), MATCH("J1", Datensatz!C$1:AAB$1,0)), "")</f>
        <v/>
      </c>
    </row>
    <row r="1741" spans="1:1" x14ac:dyDescent="0.25">
      <c r="A1741" t="str">
        <f>IFERROR(INDEX(Datensatz!C$2:AAB$1543, _xlfn.AGGREGATE(15,6,(ROW(Datensatz!C$2:C$1543)-1)/(ISTEXT(INDEX(Datensatz!C$2:AAB$1543,,MATCH("J1", Datensatz!C$1:AAB$1,0)))), ROW('Open Text Field Dienstreisen'!A1739)), MATCH("J1", Datensatz!C$1:AAB$1,0)), "")</f>
        <v/>
      </c>
    </row>
    <row r="1742" spans="1:1" x14ac:dyDescent="0.25">
      <c r="A1742" t="str">
        <f>IFERROR(INDEX(Datensatz!C$2:AAB$1543, _xlfn.AGGREGATE(15,6,(ROW(Datensatz!C$2:C$1543)-1)/(ISTEXT(INDEX(Datensatz!C$2:AAB$1543,,MATCH("J1", Datensatz!C$1:AAB$1,0)))), ROW('Open Text Field Dienstreisen'!A1740)), MATCH("J1", Datensatz!C$1:AAB$1,0)), "")</f>
        <v/>
      </c>
    </row>
    <row r="1743" spans="1:1" x14ac:dyDescent="0.25">
      <c r="A1743" t="str">
        <f>IFERROR(INDEX(Datensatz!C$2:AAB$1543, _xlfn.AGGREGATE(15,6,(ROW(Datensatz!C$2:C$1543)-1)/(ISTEXT(INDEX(Datensatz!C$2:AAB$1543,,MATCH("J1", Datensatz!C$1:AAB$1,0)))), ROW('Open Text Field Dienstreisen'!A1741)), MATCH("J1", Datensatz!C$1:AAB$1,0)), "")</f>
        <v/>
      </c>
    </row>
    <row r="1744" spans="1:1" x14ac:dyDescent="0.25">
      <c r="A1744" t="str">
        <f>IFERROR(INDEX(Datensatz!C$2:AAB$1543, _xlfn.AGGREGATE(15,6,(ROW(Datensatz!C$2:C$1543)-1)/(ISTEXT(INDEX(Datensatz!C$2:AAB$1543,,MATCH("J1", Datensatz!C$1:AAB$1,0)))), ROW('Open Text Field Dienstreisen'!A1742)), MATCH("J1", Datensatz!C$1:AAB$1,0)), "")</f>
        <v/>
      </c>
    </row>
    <row r="1745" spans="1:1" x14ac:dyDescent="0.25">
      <c r="A1745" t="str">
        <f>IFERROR(INDEX(Datensatz!C$2:AAB$1543, _xlfn.AGGREGATE(15,6,(ROW(Datensatz!C$2:C$1543)-1)/(ISTEXT(INDEX(Datensatz!C$2:AAB$1543,,MATCH("J1", Datensatz!C$1:AAB$1,0)))), ROW('Open Text Field Dienstreisen'!A1743)), MATCH("J1", Datensatz!C$1:AAB$1,0)), "")</f>
        <v/>
      </c>
    </row>
    <row r="1746" spans="1:1" x14ac:dyDescent="0.25">
      <c r="A1746" t="str">
        <f>IFERROR(INDEX(Datensatz!C$2:AAB$1543, _xlfn.AGGREGATE(15,6,(ROW(Datensatz!C$2:C$1543)-1)/(ISTEXT(INDEX(Datensatz!C$2:AAB$1543,,MATCH("J1", Datensatz!C$1:AAB$1,0)))), ROW('Open Text Field Dienstreisen'!A1744)), MATCH("J1", Datensatz!C$1:AAB$1,0)), "")</f>
        <v/>
      </c>
    </row>
    <row r="1747" spans="1:1" x14ac:dyDescent="0.25">
      <c r="A1747" t="str">
        <f>IFERROR(INDEX(Datensatz!C$2:AAB$1543, _xlfn.AGGREGATE(15,6,(ROW(Datensatz!C$2:C$1543)-1)/(ISTEXT(INDEX(Datensatz!C$2:AAB$1543,,MATCH("J1", Datensatz!C$1:AAB$1,0)))), ROW('Open Text Field Dienstreisen'!A1745)), MATCH("J1", Datensatz!C$1:AAB$1,0)), "")</f>
        <v/>
      </c>
    </row>
    <row r="1748" spans="1:1" x14ac:dyDescent="0.25">
      <c r="A1748" t="str">
        <f>IFERROR(INDEX(Datensatz!C$2:AAB$1543, _xlfn.AGGREGATE(15,6,(ROW(Datensatz!C$2:C$1543)-1)/(ISTEXT(INDEX(Datensatz!C$2:AAB$1543,,MATCH("J1", Datensatz!C$1:AAB$1,0)))), ROW('Open Text Field Dienstreisen'!A1746)), MATCH("J1", Datensatz!C$1:AAB$1,0)), "")</f>
        <v/>
      </c>
    </row>
    <row r="1749" spans="1:1" x14ac:dyDescent="0.25">
      <c r="A1749" t="str">
        <f>IFERROR(INDEX(Datensatz!C$2:AAB$1543, _xlfn.AGGREGATE(15,6,(ROW(Datensatz!C$2:C$1543)-1)/(ISTEXT(INDEX(Datensatz!C$2:AAB$1543,,MATCH("J1", Datensatz!C$1:AAB$1,0)))), ROW('Open Text Field Dienstreisen'!A1747)), MATCH("J1", Datensatz!C$1:AAB$1,0)), "")</f>
        <v/>
      </c>
    </row>
    <row r="1750" spans="1:1" x14ac:dyDescent="0.25">
      <c r="A1750" t="str">
        <f>IFERROR(INDEX(Datensatz!C$2:AAB$1543, _xlfn.AGGREGATE(15,6,(ROW(Datensatz!C$2:C$1543)-1)/(ISTEXT(INDEX(Datensatz!C$2:AAB$1543,,MATCH("J1", Datensatz!C$1:AAB$1,0)))), ROW('Open Text Field Dienstreisen'!A1748)), MATCH("J1", Datensatz!C$1:AAB$1,0)), "")</f>
        <v/>
      </c>
    </row>
    <row r="1751" spans="1:1" x14ac:dyDescent="0.25">
      <c r="A1751" t="str">
        <f>IFERROR(INDEX(Datensatz!C$2:AAB$1543, _xlfn.AGGREGATE(15,6,(ROW(Datensatz!C$2:C$1543)-1)/(ISTEXT(INDEX(Datensatz!C$2:AAB$1543,,MATCH("J1", Datensatz!C$1:AAB$1,0)))), ROW('Open Text Field Dienstreisen'!A1749)), MATCH("J1", Datensatz!C$1:AAB$1,0)), "")</f>
        <v/>
      </c>
    </row>
    <row r="1752" spans="1:1" x14ac:dyDescent="0.25">
      <c r="A1752" t="str">
        <f>IFERROR(INDEX(Datensatz!C$2:AAB$1543, _xlfn.AGGREGATE(15,6,(ROW(Datensatz!C$2:C$1543)-1)/(ISTEXT(INDEX(Datensatz!C$2:AAB$1543,,MATCH("J1", Datensatz!C$1:AAB$1,0)))), ROW('Open Text Field Dienstreisen'!A1750)), MATCH("J1", Datensatz!C$1:AAB$1,0)), "")</f>
        <v/>
      </c>
    </row>
    <row r="1753" spans="1:1" x14ac:dyDescent="0.25">
      <c r="A1753" t="str">
        <f>IFERROR(INDEX(Datensatz!C$2:AAB$1543, _xlfn.AGGREGATE(15,6,(ROW(Datensatz!C$2:C$1543)-1)/(ISTEXT(INDEX(Datensatz!C$2:AAB$1543,,MATCH("J1", Datensatz!C$1:AAB$1,0)))), ROW('Open Text Field Dienstreisen'!A1751)), MATCH("J1", Datensatz!C$1:AAB$1,0)), "")</f>
        <v/>
      </c>
    </row>
    <row r="1754" spans="1:1" x14ac:dyDescent="0.25">
      <c r="A1754" t="str">
        <f>IFERROR(INDEX(Datensatz!C$2:AAB$1543, _xlfn.AGGREGATE(15,6,(ROW(Datensatz!C$2:C$1543)-1)/(ISTEXT(INDEX(Datensatz!C$2:AAB$1543,,MATCH("J1", Datensatz!C$1:AAB$1,0)))), ROW('Open Text Field Dienstreisen'!A1752)), MATCH("J1", Datensatz!C$1:AAB$1,0)), "")</f>
        <v/>
      </c>
    </row>
    <row r="1755" spans="1:1" x14ac:dyDescent="0.25">
      <c r="A1755" t="str">
        <f>IFERROR(INDEX(Datensatz!C$2:AAB$1543, _xlfn.AGGREGATE(15,6,(ROW(Datensatz!C$2:C$1543)-1)/(ISTEXT(INDEX(Datensatz!C$2:AAB$1543,,MATCH("J1", Datensatz!C$1:AAB$1,0)))), ROW('Open Text Field Dienstreisen'!A1753)), MATCH("J1", Datensatz!C$1:AAB$1,0)), "")</f>
        <v/>
      </c>
    </row>
    <row r="1756" spans="1:1" x14ac:dyDescent="0.25">
      <c r="A1756" t="str">
        <f>IFERROR(INDEX(Datensatz!C$2:AAB$1543, _xlfn.AGGREGATE(15,6,(ROW(Datensatz!C$2:C$1543)-1)/(ISTEXT(INDEX(Datensatz!C$2:AAB$1543,,MATCH("J1", Datensatz!C$1:AAB$1,0)))), ROW('Open Text Field Dienstreisen'!A1754)), MATCH("J1", Datensatz!C$1:AAB$1,0)), "")</f>
        <v/>
      </c>
    </row>
    <row r="1757" spans="1:1" x14ac:dyDescent="0.25">
      <c r="A1757" t="str">
        <f>IFERROR(INDEX(Datensatz!C$2:AAB$1543, _xlfn.AGGREGATE(15,6,(ROW(Datensatz!C$2:C$1543)-1)/(ISTEXT(INDEX(Datensatz!C$2:AAB$1543,,MATCH("J1", Datensatz!C$1:AAB$1,0)))), ROW('Open Text Field Dienstreisen'!A1755)), MATCH("J1", Datensatz!C$1:AAB$1,0)), "")</f>
        <v/>
      </c>
    </row>
    <row r="1758" spans="1:1" x14ac:dyDescent="0.25">
      <c r="A1758" t="str">
        <f>IFERROR(INDEX(Datensatz!C$2:AAB$1543, _xlfn.AGGREGATE(15,6,(ROW(Datensatz!C$2:C$1543)-1)/(ISTEXT(INDEX(Datensatz!C$2:AAB$1543,,MATCH("J1", Datensatz!C$1:AAB$1,0)))), ROW('Open Text Field Dienstreisen'!A1756)), MATCH("J1", Datensatz!C$1:AAB$1,0)), "")</f>
        <v/>
      </c>
    </row>
    <row r="1759" spans="1:1" x14ac:dyDescent="0.25">
      <c r="A1759" t="str">
        <f>IFERROR(INDEX(Datensatz!C$2:AAB$1543, _xlfn.AGGREGATE(15,6,(ROW(Datensatz!C$2:C$1543)-1)/(ISTEXT(INDEX(Datensatz!C$2:AAB$1543,,MATCH("J1", Datensatz!C$1:AAB$1,0)))), ROW('Open Text Field Dienstreisen'!A1757)), MATCH("J1", Datensatz!C$1:AAB$1,0)), "")</f>
        <v/>
      </c>
    </row>
    <row r="1760" spans="1:1" x14ac:dyDescent="0.25">
      <c r="A1760" t="str">
        <f>IFERROR(INDEX(Datensatz!C$2:AAB$1543, _xlfn.AGGREGATE(15,6,(ROW(Datensatz!C$2:C$1543)-1)/(ISTEXT(INDEX(Datensatz!C$2:AAB$1543,,MATCH("J1", Datensatz!C$1:AAB$1,0)))), ROW('Open Text Field Dienstreisen'!A1758)), MATCH("J1", Datensatz!C$1:AAB$1,0)), "")</f>
        <v/>
      </c>
    </row>
    <row r="1761" spans="1:1" x14ac:dyDescent="0.25">
      <c r="A1761" t="str">
        <f>IFERROR(INDEX(Datensatz!C$2:AAB$1543, _xlfn.AGGREGATE(15,6,(ROW(Datensatz!C$2:C$1543)-1)/(ISTEXT(INDEX(Datensatz!C$2:AAB$1543,,MATCH("J1", Datensatz!C$1:AAB$1,0)))), ROW('Open Text Field Dienstreisen'!A1759)), MATCH("J1", Datensatz!C$1:AAB$1,0)), "")</f>
        <v/>
      </c>
    </row>
    <row r="1762" spans="1:1" x14ac:dyDescent="0.25">
      <c r="A1762" t="str">
        <f>IFERROR(INDEX(Datensatz!C$2:AAB$1543, _xlfn.AGGREGATE(15,6,(ROW(Datensatz!C$2:C$1543)-1)/(ISTEXT(INDEX(Datensatz!C$2:AAB$1543,,MATCH("J1", Datensatz!C$1:AAB$1,0)))), ROW('Open Text Field Dienstreisen'!A1760)), MATCH("J1", Datensatz!C$1:AAB$1,0)), "")</f>
        <v/>
      </c>
    </row>
    <row r="1763" spans="1:1" x14ac:dyDescent="0.25">
      <c r="A1763" t="str">
        <f>IFERROR(INDEX(Datensatz!C$2:AAB$1543, _xlfn.AGGREGATE(15,6,(ROW(Datensatz!C$2:C$1543)-1)/(ISTEXT(INDEX(Datensatz!C$2:AAB$1543,,MATCH("J1", Datensatz!C$1:AAB$1,0)))), ROW('Open Text Field Dienstreisen'!A1761)), MATCH("J1", Datensatz!C$1:AAB$1,0)), "")</f>
        <v/>
      </c>
    </row>
    <row r="1764" spans="1:1" x14ac:dyDescent="0.25">
      <c r="A1764" t="str">
        <f>IFERROR(INDEX(Datensatz!C$2:AAB$1543, _xlfn.AGGREGATE(15,6,(ROW(Datensatz!C$2:C$1543)-1)/(ISTEXT(INDEX(Datensatz!C$2:AAB$1543,,MATCH("J1", Datensatz!C$1:AAB$1,0)))), ROW('Open Text Field Dienstreisen'!A1762)), MATCH("J1", Datensatz!C$1:AAB$1,0)), "")</f>
        <v/>
      </c>
    </row>
    <row r="1765" spans="1:1" x14ac:dyDescent="0.25">
      <c r="A1765" t="str">
        <f>IFERROR(INDEX(Datensatz!C$2:AAB$1543, _xlfn.AGGREGATE(15,6,(ROW(Datensatz!C$2:C$1543)-1)/(ISTEXT(INDEX(Datensatz!C$2:AAB$1543,,MATCH("J1", Datensatz!C$1:AAB$1,0)))), ROW('Open Text Field Dienstreisen'!A1763)), MATCH("J1", Datensatz!C$1:AAB$1,0)), "")</f>
        <v/>
      </c>
    </row>
    <row r="1766" spans="1:1" x14ac:dyDescent="0.25">
      <c r="A1766" t="str">
        <f>IFERROR(INDEX(Datensatz!C$2:AAB$1543, _xlfn.AGGREGATE(15,6,(ROW(Datensatz!C$2:C$1543)-1)/(ISTEXT(INDEX(Datensatz!C$2:AAB$1543,,MATCH("J1", Datensatz!C$1:AAB$1,0)))), ROW('Open Text Field Dienstreisen'!A1764)), MATCH("J1", Datensatz!C$1:AAB$1,0)), "")</f>
        <v/>
      </c>
    </row>
    <row r="1767" spans="1:1" x14ac:dyDescent="0.25">
      <c r="A1767" t="str">
        <f>IFERROR(INDEX(Datensatz!C$2:AAB$1543, _xlfn.AGGREGATE(15,6,(ROW(Datensatz!C$2:C$1543)-1)/(ISTEXT(INDEX(Datensatz!C$2:AAB$1543,,MATCH("J1", Datensatz!C$1:AAB$1,0)))), ROW('Open Text Field Dienstreisen'!A1765)), MATCH("J1", Datensatz!C$1:AAB$1,0)), "")</f>
        <v/>
      </c>
    </row>
    <row r="1768" spans="1:1" x14ac:dyDescent="0.25">
      <c r="A1768" t="str">
        <f>IFERROR(INDEX(Datensatz!C$2:AAB$1543, _xlfn.AGGREGATE(15,6,(ROW(Datensatz!C$2:C$1543)-1)/(ISTEXT(INDEX(Datensatz!C$2:AAB$1543,,MATCH("J1", Datensatz!C$1:AAB$1,0)))), ROW('Open Text Field Dienstreisen'!A1766)), MATCH("J1", Datensatz!C$1:AAB$1,0)), "")</f>
        <v/>
      </c>
    </row>
    <row r="1769" spans="1:1" x14ac:dyDescent="0.25">
      <c r="A1769" t="str">
        <f>IFERROR(INDEX(Datensatz!C$2:AAB$1543, _xlfn.AGGREGATE(15,6,(ROW(Datensatz!C$2:C$1543)-1)/(ISTEXT(INDEX(Datensatz!C$2:AAB$1543,,MATCH("J1", Datensatz!C$1:AAB$1,0)))), ROW('Open Text Field Dienstreisen'!A1767)), MATCH("J1", Datensatz!C$1:AAB$1,0)), "")</f>
        <v/>
      </c>
    </row>
    <row r="1770" spans="1:1" x14ac:dyDescent="0.25">
      <c r="A1770" t="str">
        <f>IFERROR(INDEX(Datensatz!C$2:AAB$1543, _xlfn.AGGREGATE(15,6,(ROW(Datensatz!C$2:C$1543)-1)/(ISTEXT(INDEX(Datensatz!C$2:AAB$1543,,MATCH("J1", Datensatz!C$1:AAB$1,0)))), ROW('Open Text Field Dienstreisen'!A1768)), MATCH("J1", Datensatz!C$1:AAB$1,0)), "")</f>
        <v/>
      </c>
    </row>
    <row r="1771" spans="1:1" x14ac:dyDescent="0.25">
      <c r="A1771" t="str">
        <f>IFERROR(INDEX(Datensatz!C$2:AAB$1543, _xlfn.AGGREGATE(15,6,(ROW(Datensatz!C$2:C$1543)-1)/(ISTEXT(INDEX(Datensatz!C$2:AAB$1543,,MATCH("J1", Datensatz!C$1:AAB$1,0)))), ROW('Open Text Field Dienstreisen'!A1769)), MATCH("J1", Datensatz!C$1:AAB$1,0)), "")</f>
        <v/>
      </c>
    </row>
    <row r="1772" spans="1:1" x14ac:dyDescent="0.25">
      <c r="A1772" t="str">
        <f>IFERROR(INDEX(Datensatz!C$2:AAB$1543, _xlfn.AGGREGATE(15,6,(ROW(Datensatz!C$2:C$1543)-1)/(ISTEXT(INDEX(Datensatz!C$2:AAB$1543,,MATCH("J1", Datensatz!C$1:AAB$1,0)))), ROW('Open Text Field Dienstreisen'!A1770)), MATCH("J1", Datensatz!C$1:AAB$1,0)), "")</f>
        <v/>
      </c>
    </row>
    <row r="1773" spans="1:1" x14ac:dyDescent="0.25">
      <c r="A1773" t="str">
        <f>IFERROR(INDEX(Datensatz!C$2:AAB$1543, _xlfn.AGGREGATE(15,6,(ROW(Datensatz!C$2:C$1543)-1)/(ISTEXT(INDEX(Datensatz!C$2:AAB$1543,,MATCH("J1", Datensatz!C$1:AAB$1,0)))), ROW('Open Text Field Dienstreisen'!A1771)), MATCH("J1", Datensatz!C$1:AAB$1,0)), "")</f>
        <v/>
      </c>
    </row>
    <row r="1774" spans="1:1" x14ac:dyDescent="0.25">
      <c r="A1774" t="str">
        <f>IFERROR(INDEX(Datensatz!C$2:AAB$1543, _xlfn.AGGREGATE(15,6,(ROW(Datensatz!C$2:C$1543)-1)/(ISTEXT(INDEX(Datensatz!C$2:AAB$1543,,MATCH("J1", Datensatz!C$1:AAB$1,0)))), ROW('Open Text Field Dienstreisen'!A1772)), MATCH("J1", Datensatz!C$1:AAB$1,0)), "")</f>
        <v/>
      </c>
    </row>
    <row r="1775" spans="1:1" x14ac:dyDescent="0.25">
      <c r="A1775" t="str">
        <f>IFERROR(INDEX(Datensatz!C$2:AAB$1543, _xlfn.AGGREGATE(15,6,(ROW(Datensatz!C$2:C$1543)-1)/(ISTEXT(INDEX(Datensatz!C$2:AAB$1543,,MATCH("J1", Datensatz!C$1:AAB$1,0)))), ROW('Open Text Field Dienstreisen'!A1773)), MATCH("J1", Datensatz!C$1:AAB$1,0)), "")</f>
        <v/>
      </c>
    </row>
    <row r="1776" spans="1:1" x14ac:dyDescent="0.25">
      <c r="A1776" t="str">
        <f>IFERROR(INDEX(Datensatz!C$2:AAB$1543, _xlfn.AGGREGATE(15,6,(ROW(Datensatz!C$2:C$1543)-1)/(ISTEXT(INDEX(Datensatz!C$2:AAB$1543,,MATCH("J1", Datensatz!C$1:AAB$1,0)))), ROW('Open Text Field Dienstreisen'!A1774)), MATCH("J1", Datensatz!C$1:AAB$1,0)), "")</f>
        <v/>
      </c>
    </row>
    <row r="1777" spans="1:1" x14ac:dyDescent="0.25">
      <c r="A1777" t="str">
        <f>IFERROR(INDEX(Datensatz!C$2:AAB$1543, _xlfn.AGGREGATE(15,6,(ROW(Datensatz!C$2:C$1543)-1)/(ISTEXT(INDEX(Datensatz!C$2:AAB$1543,,MATCH("J1", Datensatz!C$1:AAB$1,0)))), ROW('Open Text Field Dienstreisen'!A1775)), MATCH("J1", Datensatz!C$1:AAB$1,0)), "")</f>
        <v/>
      </c>
    </row>
    <row r="1778" spans="1:1" x14ac:dyDescent="0.25">
      <c r="A1778" t="str">
        <f>IFERROR(INDEX(Datensatz!C$2:AAB$1543, _xlfn.AGGREGATE(15,6,(ROW(Datensatz!C$2:C$1543)-1)/(ISTEXT(INDEX(Datensatz!C$2:AAB$1543,,MATCH("J1", Datensatz!C$1:AAB$1,0)))), ROW('Open Text Field Dienstreisen'!A1776)), MATCH("J1", Datensatz!C$1:AAB$1,0)), "")</f>
        <v/>
      </c>
    </row>
    <row r="1779" spans="1:1" x14ac:dyDescent="0.25">
      <c r="A1779" t="str">
        <f>IFERROR(INDEX(Datensatz!C$2:AAB$1543, _xlfn.AGGREGATE(15,6,(ROW(Datensatz!C$2:C$1543)-1)/(ISTEXT(INDEX(Datensatz!C$2:AAB$1543,,MATCH("J1", Datensatz!C$1:AAB$1,0)))), ROW('Open Text Field Dienstreisen'!A1777)), MATCH("J1", Datensatz!C$1:AAB$1,0)), "")</f>
        <v/>
      </c>
    </row>
    <row r="1780" spans="1:1" x14ac:dyDescent="0.25">
      <c r="A1780" t="str">
        <f>IFERROR(INDEX(Datensatz!C$2:AAB$1543, _xlfn.AGGREGATE(15,6,(ROW(Datensatz!C$2:C$1543)-1)/(ISTEXT(INDEX(Datensatz!C$2:AAB$1543,,MATCH("J1", Datensatz!C$1:AAB$1,0)))), ROW('Open Text Field Dienstreisen'!A1778)), MATCH("J1", Datensatz!C$1:AAB$1,0)), "")</f>
        <v/>
      </c>
    </row>
    <row r="1781" spans="1:1" x14ac:dyDescent="0.25">
      <c r="A1781" t="str">
        <f>IFERROR(INDEX(Datensatz!C$2:AAB$1543, _xlfn.AGGREGATE(15,6,(ROW(Datensatz!C$2:C$1543)-1)/(ISTEXT(INDEX(Datensatz!C$2:AAB$1543,,MATCH("J1", Datensatz!C$1:AAB$1,0)))), ROW('Open Text Field Dienstreisen'!A1779)), MATCH("J1", Datensatz!C$1:AAB$1,0)), "")</f>
        <v/>
      </c>
    </row>
    <row r="1782" spans="1:1" x14ac:dyDescent="0.25">
      <c r="A1782" t="str">
        <f>IFERROR(INDEX(Datensatz!C$2:AAB$1543, _xlfn.AGGREGATE(15,6,(ROW(Datensatz!C$2:C$1543)-1)/(ISTEXT(INDEX(Datensatz!C$2:AAB$1543,,MATCH("J1", Datensatz!C$1:AAB$1,0)))), ROW('Open Text Field Dienstreisen'!A1780)), MATCH("J1", Datensatz!C$1:AAB$1,0)), "")</f>
        <v/>
      </c>
    </row>
    <row r="1783" spans="1:1" x14ac:dyDescent="0.25">
      <c r="A1783" t="str">
        <f>IFERROR(INDEX(Datensatz!C$2:AAB$1543, _xlfn.AGGREGATE(15,6,(ROW(Datensatz!C$2:C$1543)-1)/(ISTEXT(INDEX(Datensatz!C$2:AAB$1543,,MATCH("J1", Datensatz!C$1:AAB$1,0)))), ROW('Open Text Field Dienstreisen'!A1781)), MATCH("J1", Datensatz!C$1:AAB$1,0)), "")</f>
        <v/>
      </c>
    </row>
    <row r="1784" spans="1:1" x14ac:dyDescent="0.25">
      <c r="A1784" t="str">
        <f>IFERROR(INDEX(Datensatz!C$2:AAB$1543, _xlfn.AGGREGATE(15,6,(ROW(Datensatz!C$2:C$1543)-1)/(ISTEXT(INDEX(Datensatz!C$2:AAB$1543,,MATCH("J1", Datensatz!C$1:AAB$1,0)))), ROW('Open Text Field Dienstreisen'!A1782)), MATCH("J1", Datensatz!C$1:AAB$1,0)), "")</f>
        <v/>
      </c>
    </row>
    <row r="1785" spans="1:1" x14ac:dyDescent="0.25">
      <c r="A1785" t="str">
        <f>IFERROR(INDEX(Datensatz!C$2:AAB$1543, _xlfn.AGGREGATE(15,6,(ROW(Datensatz!C$2:C$1543)-1)/(ISTEXT(INDEX(Datensatz!C$2:AAB$1543,,MATCH("J1", Datensatz!C$1:AAB$1,0)))), ROW('Open Text Field Dienstreisen'!A1783)), MATCH("J1", Datensatz!C$1:AAB$1,0)), "")</f>
        <v/>
      </c>
    </row>
    <row r="1786" spans="1:1" x14ac:dyDescent="0.25">
      <c r="A1786" t="str">
        <f>IFERROR(INDEX(Datensatz!C$2:AAB$1543, _xlfn.AGGREGATE(15,6,(ROW(Datensatz!C$2:C$1543)-1)/(ISTEXT(INDEX(Datensatz!C$2:AAB$1543,,MATCH("J1", Datensatz!C$1:AAB$1,0)))), ROW('Open Text Field Dienstreisen'!A1784)), MATCH("J1", Datensatz!C$1:AAB$1,0)), "")</f>
        <v/>
      </c>
    </row>
    <row r="1787" spans="1:1" x14ac:dyDescent="0.25">
      <c r="A1787" t="str">
        <f>IFERROR(INDEX(Datensatz!C$2:AAB$1543, _xlfn.AGGREGATE(15,6,(ROW(Datensatz!C$2:C$1543)-1)/(ISTEXT(INDEX(Datensatz!C$2:AAB$1543,,MATCH("J1", Datensatz!C$1:AAB$1,0)))), ROW('Open Text Field Dienstreisen'!A1785)), MATCH("J1", Datensatz!C$1:AAB$1,0)), "")</f>
        <v/>
      </c>
    </row>
    <row r="1788" spans="1:1" x14ac:dyDescent="0.25">
      <c r="A1788" t="str">
        <f>IFERROR(INDEX(Datensatz!C$2:AAB$1543, _xlfn.AGGREGATE(15,6,(ROW(Datensatz!C$2:C$1543)-1)/(ISTEXT(INDEX(Datensatz!C$2:AAB$1543,,MATCH("J1", Datensatz!C$1:AAB$1,0)))), ROW('Open Text Field Dienstreisen'!A1786)), MATCH("J1", Datensatz!C$1:AAB$1,0)), "")</f>
        <v/>
      </c>
    </row>
    <row r="1789" spans="1:1" x14ac:dyDescent="0.25">
      <c r="A1789" t="str">
        <f>IFERROR(INDEX(Datensatz!C$2:AAB$1543, _xlfn.AGGREGATE(15,6,(ROW(Datensatz!C$2:C$1543)-1)/(ISTEXT(INDEX(Datensatz!C$2:AAB$1543,,MATCH("J1", Datensatz!C$1:AAB$1,0)))), ROW('Open Text Field Dienstreisen'!A1787)), MATCH("J1", Datensatz!C$1:AAB$1,0)), "")</f>
        <v/>
      </c>
    </row>
    <row r="1790" spans="1:1" x14ac:dyDescent="0.25">
      <c r="A1790" t="str">
        <f>IFERROR(INDEX(Datensatz!C$2:AAB$1543, _xlfn.AGGREGATE(15,6,(ROW(Datensatz!C$2:C$1543)-1)/(ISTEXT(INDEX(Datensatz!C$2:AAB$1543,,MATCH("J1", Datensatz!C$1:AAB$1,0)))), ROW('Open Text Field Dienstreisen'!A1788)), MATCH("J1", Datensatz!C$1:AAB$1,0)), "")</f>
        <v/>
      </c>
    </row>
    <row r="1791" spans="1:1" x14ac:dyDescent="0.25">
      <c r="A1791" t="str">
        <f>IFERROR(INDEX(Datensatz!C$2:AAB$1543, _xlfn.AGGREGATE(15,6,(ROW(Datensatz!C$2:C$1543)-1)/(ISTEXT(INDEX(Datensatz!C$2:AAB$1543,,MATCH("J1", Datensatz!C$1:AAB$1,0)))), ROW('Open Text Field Dienstreisen'!A1789)), MATCH("J1", Datensatz!C$1:AAB$1,0)), "")</f>
        <v/>
      </c>
    </row>
    <row r="1792" spans="1:1" x14ac:dyDescent="0.25">
      <c r="A1792" t="str">
        <f>IFERROR(INDEX(Datensatz!C$2:AAB$1543, _xlfn.AGGREGATE(15,6,(ROW(Datensatz!C$2:C$1543)-1)/(ISTEXT(INDEX(Datensatz!C$2:AAB$1543,,MATCH("J1", Datensatz!C$1:AAB$1,0)))), ROW('Open Text Field Dienstreisen'!A1790)), MATCH("J1", Datensatz!C$1:AAB$1,0)), "")</f>
        <v/>
      </c>
    </row>
    <row r="1793" spans="1:1" x14ac:dyDescent="0.25">
      <c r="A1793" t="str">
        <f>IFERROR(INDEX(Datensatz!C$2:AAB$1543, _xlfn.AGGREGATE(15,6,(ROW(Datensatz!C$2:C$1543)-1)/(ISTEXT(INDEX(Datensatz!C$2:AAB$1543,,MATCH("J1", Datensatz!C$1:AAB$1,0)))), ROW('Open Text Field Dienstreisen'!A1791)), MATCH("J1", Datensatz!C$1:AAB$1,0)), "")</f>
        <v/>
      </c>
    </row>
    <row r="1794" spans="1:1" x14ac:dyDescent="0.25">
      <c r="A1794" t="str">
        <f>IFERROR(INDEX(Datensatz!C$2:AAB$1543, _xlfn.AGGREGATE(15,6,(ROW(Datensatz!C$2:C$1543)-1)/(ISTEXT(INDEX(Datensatz!C$2:AAB$1543,,MATCH("J1", Datensatz!C$1:AAB$1,0)))), ROW('Open Text Field Dienstreisen'!A1792)), MATCH("J1", Datensatz!C$1:AAB$1,0)), "")</f>
        <v/>
      </c>
    </row>
    <row r="1795" spans="1:1" x14ac:dyDescent="0.25">
      <c r="A1795" t="str">
        <f>IFERROR(INDEX(Datensatz!C$2:AAB$1543, _xlfn.AGGREGATE(15,6,(ROW(Datensatz!C$2:C$1543)-1)/(ISTEXT(INDEX(Datensatz!C$2:AAB$1543,,MATCH("J1", Datensatz!C$1:AAB$1,0)))), ROW('Open Text Field Dienstreisen'!A1793)), MATCH("J1", Datensatz!C$1:AAB$1,0)), "")</f>
        <v/>
      </c>
    </row>
    <row r="1796" spans="1:1" x14ac:dyDescent="0.25">
      <c r="A1796" t="str">
        <f>IFERROR(INDEX(Datensatz!C$2:AAB$1543, _xlfn.AGGREGATE(15,6,(ROW(Datensatz!C$2:C$1543)-1)/(ISTEXT(INDEX(Datensatz!C$2:AAB$1543,,MATCH("J1", Datensatz!C$1:AAB$1,0)))), ROW('Open Text Field Dienstreisen'!A1794)), MATCH("J1", Datensatz!C$1:AAB$1,0)), "")</f>
        <v/>
      </c>
    </row>
    <row r="1797" spans="1:1" x14ac:dyDescent="0.25">
      <c r="A1797" t="str">
        <f>IFERROR(INDEX(Datensatz!C$2:AAB$1543, _xlfn.AGGREGATE(15,6,(ROW(Datensatz!C$2:C$1543)-1)/(ISTEXT(INDEX(Datensatz!C$2:AAB$1543,,MATCH("J1", Datensatz!C$1:AAB$1,0)))), ROW('Open Text Field Dienstreisen'!A1795)), MATCH("J1", Datensatz!C$1:AAB$1,0)), "")</f>
        <v/>
      </c>
    </row>
    <row r="1798" spans="1:1" x14ac:dyDescent="0.25">
      <c r="A1798" t="str">
        <f>IFERROR(INDEX(Datensatz!C$2:AAB$1543, _xlfn.AGGREGATE(15,6,(ROW(Datensatz!C$2:C$1543)-1)/(ISTEXT(INDEX(Datensatz!C$2:AAB$1543,,MATCH("J1", Datensatz!C$1:AAB$1,0)))), ROW('Open Text Field Dienstreisen'!A1796)), MATCH("J1", Datensatz!C$1:AAB$1,0)), "")</f>
        <v/>
      </c>
    </row>
    <row r="1799" spans="1:1" x14ac:dyDescent="0.25">
      <c r="A1799" t="str">
        <f>IFERROR(INDEX(Datensatz!C$2:AAB$1543, _xlfn.AGGREGATE(15,6,(ROW(Datensatz!C$2:C$1543)-1)/(ISTEXT(INDEX(Datensatz!C$2:AAB$1543,,MATCH("J1", Datensatz!C$1:AAB$1,0)))), ROW('Open Text Field Dienstreisen'!A1797)), MATCH("J1", Datensatz!C$1:AAB$1,0)), "")</f>
        <v/>
      </c>
    </row>
    <row r="1800" spans="1:1" x14ac:dyDescent="0.25">
      <c r="A1800" t="str">
        <f>IFERROR(INDEX(Datensatz!C$2:AAB$1543, _xlfn.AGGREGATE(15,6,(ROW(Datensatz!C$2:C$1543)-1)/(ISTEXT(INDEX(Datensatz!C$2:AAB$1543,,MATCH("J1", Datensatz!C$1:AAB$1,0)))), ROW('Open Text Field Dienstreisen'!A1798)), MATCH("J1", Datensatz!C$1:AAB$1,0)), "")</f>
        <v/>
      </c>
    </row>
    <row r="1801" spans="1:1" x14ac:dyDescent="0.25">
      <c r="A1801" t="str">
        <f>IFERROR(INDEX(Datensatz!C$2:AAB$1543, _xlfn.AGGREGATE(15,6,(ROW(Datensatz!C$2:C$1543)-1)/(ISTEXT(INDEX(Datensatz!C$2:AAB$1543,,MATCH("J1", Datensatz!C$1:AAB$1,0)))), ROW('Open Text Field Dienstreisen'!A1799)), MATCH("J1", Datensatz!C$1:AAB$1,0)), "")</f>
        <v/>
      </c>
    </row>
    <row r="1802" spans="1:1" x14ac:dyDescent="0.25">
      <c r="A1802" t="str">
        <f>IFERROR(INDEX(Datensatz!C$2:AAB$1543, _xlfn.AGGREGATE(15,6,(ROW(Datensatz!C$2:C$1543)-1)/(ISTEXT(INDEX(Datensatz!C$2:AAB$1543,,MATCH("J1", Datensatz!C$1:AAB$1,0)))), ROW('Open Text Field Dienstreisen'!A1800)), MATCH("J1", Datensatz!C$1:AAB$1,0)), "")</f>
        <v/>
      </c>
    </row>
    <row r="1803" spans="1:1" x14ac:dyDescent="0.25">
      <c r="A1803" t="str">
        <f>IFERROR(INDEX(Datensatz!C$2:AAB$1543, _xlfn.AGGREGATE(15,6,(ROW(Datensatz!C$2:C$1543)-1)/(ISTEXT(INDEX(Datensatz!C$2:AAB$1543,,MATCH("J1", Datensatz!C$1:AAB$1,0)))), ROW('Open Text Field Dienstreisen'!A1801)), MATCH("J1", Datensatz!C$1:AAB$1,0)), "")</f>
        <v/>
      </c>
    </row>
    <row r="1804" spans="1:1" x14ac:dyDescent="0.25">
      <c r="A1804" t="str">
        <f>IFERROR(INDEX(Datensatz!C$2:AAB$1543, _xlfn.AGGREGATE(15,6,(ROW(Datensatz!C$2:C$1543)-1)/(ISTEXT(INDEX(Datensatz!C$2:AAB$1543,,MATCH("J1", Datensatz!C$1:AAB$1,0)))), ROW('Open Text Field Dienstreisen'!A1802)), MATCH("J1", Datensatz!C$1:AAB$1,0)), "")</f>
        <v/>
      </c>
    </row>
    <row r="1805" spans="1:1" x14ac:dyDescent="0.25">
      <c r="A1805" t="str">
        <f>IFERROR(INDEX(Datensatz!C$2:AAB$1543, _xlfn.AGGREGATE(15,6,(ROW(Datensatz!C$2:C$1543)-1)/(ISTEXT(INDEX(Datensatz!C$2:AAB$1543,,MATCH("J1", Datensatz!C$1:AAB$1,0)))), ROW('Open Text Field Dienstreisen'!A1803)), MATCH("J1", Datensatz!C$1:AAB$1,0)), "")</f>
        <v/>
      </c>
    </row>
    <row r="1806" spans="1:1" x14ac:dyDescent="0.25">
      <c r="A1806" t="str">
        <f>IFERROR(INDEX(Datensatz!C$2:AAB$1543, _xlfn.AGGREGATE(15,6,(ROW(Datensatz!C$2:C$1543)-1)/(ISTEXT(INDEX(Datensatz!C$2:AAB$1543,,MATCH("J1", Datensatz!C$1:AAB$1,0)))), ROW('Open Text Field Dienstreisen'!A1804)), MATCH("J1", Datensatz!C$1:AAB$1,0)), "")</f>
        <v/>
      </c>
    </row>
    <row r="1807" spans="1:1" x14ac:dyDescent="0.25">
      <c r="A1807" t="str">
        <f>IFERROR(INDEX(Datensatz!C$2:AAB$1543, _xlfn.AGGREGATE(15,6,(ROW(Datensatz!C$2:C$1543)-1)/(ISTEXT(INDEX(Datensatz!C$2:AAB$1543,,MATCH("J1", Datensatz!C$1:AAB$1,0)))), ROW('Open Text Field Dienstreisen'!A1805)), MATCH("J1", Datensatz!C$1:AAB$1,0)), "")</f>
        <v/>
      </c>
    </row>
    <row r="1808" spans="1:1" x14ac:dyDescent="0.25">
      <c r="A1808" t="str">
        <f>IFERROR(INDEX(Datensatz!C$2:AAB$1543, _xlfn.AGGREGATE(15,6,(ROW(Datensatz!C$2:C$1543)-1)/(ISTEXT(INDEX(Datensatz!C$2:AAB$1543,,MATCH("J1", Datensatz!C$1:AAB$1,0)))), ROW('Open Text Field Dienstreisen'!A1806)), MATCH("J1", Datensatz!C$1:AAB$1,0)), "")</f>
        <v/>
      </c>
    </row>
    <row r="1809" spans="1:1" x14ac:dyDescent="0.25">
      <c r="A1809" t="str">
        <f>IFERROR(INDEX(Datensatz!C$2:AAB$1543, _xlfn.AGGREGATE(15,6,(ROW(Datensatz!C$2:C$1543)-1)/(ISTEXT(INDEX(Datensatz!C$2:AAB$1543,,MATCH("J1", Datensatz!C$1:AAB$1,0)))), ROW('Open Text Field Dienstreisen'!A1807)), MATCH("J1", Datensatz!C$1:AAB$1,0)), "")</f>
        <v/>
      </c>
    </row>
    <row r="1810" spans="1:1" x14ac:dyDescent="0.25">
      <c r="A1810" t="str">
        <f>IFERROR(INDEX(Datensatz!C$2:AAB$1543, _xlfn.AGGREGATE(15,6,(ROW(Datensatz!C$2:C$1543)-1)/(ISTEXT(INDEX(Datensatz!C$2:AAB$1543,,MATCH("J1", Datensatz!C$1:AAB$1,0)))), ROW('Open Text Field Dienstreisen'!A1808)), MATCH("J1", Datensatz!C$1:AAB$1,0)), "")</f>
        <v/>
      </c>
    </row>
    <row r="1811" spans="1:1" x14ac:dyDescent="0.25">
      <c r="A1811" t="str">
        <f>IFERROR(INDEX(Datensatz!C$2:AAB$1543, _xlfn.AGGREGATE(15,6,(ROW(Datensatz!C$2:C$1543)-1)/(ISTEXT(INDEX(Datensatz!C$2:AAB$1543,,MATCH("J1", Datensatz!C$1:AAB$1,0)))), ROW('Open Text Field Dienstreisen'!A1809)), MATCH("J1", Datensatz!C$1:AAB$1,0)), "")</f>
        <v/>
      </c>
    </row>
    <row r="1812" spans="1:1" x14ac:dyDescent="0.25">
      <c r="A1812" t="str">
        <f>IFERROR(INDEX(Datensatz!C$2:AAB$1543, _xlfn.AGGREGATE(15,6,(ROW(Datensatz!C$2:C$1543)-1)/(ISTEXT(INDEX(Datensatz!C$2:AAB$1543,,MATCH("J1", Datensatz!C$1:AAB$1,0)))), ROW('Open Text Field Dienstreisen'!A1810)), MATCH("J1", Datensatz!C$1:AAB$1,0)), "")</f>
        <v/>
      </c>
    </row>
    <row r="1813" spans="1:1" x14ac:dyDescent="0.25">
      <c r="A1813" t="str">
        <f>IFERROR(INDEX(Datensatz!C$2:AAB$1543, _xlfn.AGGREGATE(15,6,(ROW(Datensatz!C$2:C$1543)-1)/(ISTEXT(INDEX(Datensatz!C$2:AAB$1543,,MATCH("J1", Datensatz!C$1:AAB$1,0)))), ROW('Open Text Field Dienstreisen'!A1811)), MATCH("J1", Datensatz!C$1:AAB$1,0)), "")</f>
        <v/>
      </c>
    </row>
    <row r="1814" spans="1:1" x14ac:dyDescent="0.25">
      <c r="A1814" t="str">
        <f>IFERROR(INDEX(Datensatz!C$2:AAB$1543, _xlfn.AGGREGATE(15,6,(ROW(Datensatz!C$2:C$1543)-1)/(ISTEXT(INDEX(Datensatz!C$2:AAB$1543,,MATCH("J1", Datensatz!C$1:AAB$1,0)))), ROW('Open Text Field Dienstreisen'!A1812)), MATCH("J1", Datensatz!C$1:AAB$1,0)), "")</f>
        <v/>
      </c>
    </row>
    <row r="1815" spans="1:1" x14ac:dyDescent="0.25">
      <c r="A1815" t="str">
        <f>IFERROR(INDEX(Datensatz!C$2:AAB$1543, _xlfn.AGGREGATE(15,6,(ROW(Datensatz!C$2:C$1543)-1)/(ISTEXT(INDEX(Datensatz!C$2:AAB$1543,,MATCH("J1", Datensatz!C$1:AAB$1,0)))), ROW('Open Text Field Dienstreisen'!A1813)), MATCH("J1", Datensatz!C$1:AAB$1,0)), "")</f>
        <v/>
      </c>
    </row>
    <row r="1816" spans="1:1" x14ac:dyDescent="0.25">
      <c r="A1816" t="str">
        <f>IFERROR(INDEX(Datensatz!C$2:AAB$1543, _xlfn.AGGREGATE(15,6,(ROW(Datensatz!C$2:C$1543)-1)/(ISTEXT(INDEX(Datensatz!C$2:AAB$1543,,MATCH("J1", Datensatz!C$1:AAB$1,0)))), ROW('Open Text Field Dienstreisen'!A1814)), MATCH("J1", Datensatz!C$1:AAB$1,0)), "")</f>
        <v/>
      </c>
    </row>
    <row r="1817" spans="1:1" x14ac:dyDescent="0.25">
      <c r="A1817" t="str">
        <f>IFERROR(INDEX(Datensatz!C$2:AAB$1543, _xlfn.AGGREGATE(15,6,(ROW(Datensatz!C$2:C$1543)-1)/(ISTEXT(INDEX(Datensatz!C$2:AAB$1543,,MATCH("J1", Datensatz!C$1:AAB$1,0)))), ROW('Open Text Field Dienstreisen'!A1815)), MATCH("J1", Datensatz!C$1:AAB$1,0)), "")</f>
        <v/>
      </c>
    </row>
    <row r="1818" spans="1:1" x14ac:dyDescent="0.25">
      <c r="A1818" t="str">
        <f>IFERROR(INDEX(Datensatz!C$2:AAB$1543, _xlfn.AGGREGATE(15,6,(ROW(Datensatz!C$2:C$1543)-1)/(ISTEXT(INDEX(Datensatz!C$2:AAB$1543,,MATCH("J1", Datensatz!C$1:AAB$1,0)))), ROW('Open Text Field Dienstreisen'!A1816)), MATCH("J1", Datensatz!C$1:AAB$1,0)), "")</f>
        <v/>
      </c>
    </row>
    <row r="1819" spans="1:1" x14ac:dyDescent="0.25">
      <c r="A1819" t="str">
        <f>IFERROR(INDEX(Datensatz!C$2:AAB$1543, _xlfn.AGGREGATE(15,6,(ROW(Datensatz!C$2:C$1543)-1)/(ISTEXT(INDEX(Datensatz!C$2:AAB$1543,,MATCH("J1", Datensatz!C$1:AAB$1,0)))), ROW('Open Text Field Dienstreisen'!A1817)), MATCH("J1", Datensatz!C$1:AAB$1,0)), "")</f>
        <v/>
      </c>
    </row>
    <row r="1820" spans="1:1" x14ac:dyDescent="0.25">
      <c r="A1820" t="str">
        <f>IFERROR(INDEX(Datensatz!C$2:AAB$1543, _xlfn.AGGREGATE(15,6,(ROW(Datensatz!C$2:C$1543)-1)/(ISTEXT(INDEX(Datensatz!C$2:AAB$1543,,MATCH("J1", Datensatz!C$1:AAB$1,0)))), ROW('Open Text Field Dienstreisen'!A1818)), MATCH("J1", Datensatz!C$1:AAB$1,0)), "")</f>
        <v/>
      </c>
    </row>
    <row r="1821" spans="1:1" x14ac:dyDescent="0.25">
      <c r="A1821" t="str">
        <f>IFERROR(INDEX(Datensatz!C$2:AAB$1543, _xlfn.AGGREGATE(15,6,(ROW(Datensatz!C$2:C$1543)-1)/(ISTEXT(INDEX(Datensatz!C$2:AAB$1543,,MATCH("J1", Datensatz!C$1:AAB$1,0)))), ROW('Open Text Field Dienstreisen'!A1819)), MATCH("J1", Datensatz!C$1:AAB$1,0)), "")</f>
        <v/>
      </c>
    </row>
    <row r="1822" spans="1:1" x14ac:dyDescent="0.25">
      <c r="A1822" t="str">
        <f>IFERROR(INDEX(Datensatz!C$2:AAB$1543, _xlfn.AGGREGATE(15,6,(ROW(Datensatz!C$2:C$1543)-1)/(ISTEXT(INDEX(Datensatz!C$2:AAB$1543,,MATCH("J1", Datensatz!C$1:AAB$1,0)))), ROW('Open Text Field Dienstreisen'!A1820)), MATCH("J1", Datensatz!C$1:AAB$1,0)), "")</f>
        <v/>
      </c>
    </row>
    <row r="1823" spans="1:1" x14ac:dyDescent="0.25">
      <c r="A1823" t="str">
        <f>IFERROR(INDEX(Datensatz!C$2:AAB$1543, _xlfn.AGGREGATE(15,6,(ROW(Datensatz!C$2:C$1543)-1)/(ISTEXT(INDEX(Datensatz!C$2:AAB$1543,,MATCH("J1", Datensatz!C$1:AAB$1,0)))), ROW('Open Text Field Dienstreisen'!A1821)), MATCH("J1", Datensatz!C$1:AAB$1,0)), "")</f>
        <v/>
      </c>
    </row>
    <row r="1824" spans="1:1" x14ac:dyDescent="0.25">
      <c r="A1824" t="str">
        <f>IFERROR(INDEX(Datensatz!C$2:AAB$1543, _xlfn.AGGREGATE(15,6,(ROW(Datensatz!C$2:C$1543)-1)/(ISTEXT(INDEX(Datensatz!C$2:AAB$1543,,MATCH("J1", Datensatz!C$1:AAB$1,0)))), ROW('Open Text Field Dienstreisen'!A1822)), MATCH("J1", Datensatz!C$1:AAB$1,0)), "")</f>
        <v/>
      </c>
    </row>
    <row r="1825" spans="1:1" x14ac:dyDescent="0.25">
      <c r="A1825" t="str">
        <f>IFERROR(INDEX(Datensatz!C$2:AAB$1543, _xlfn.AGGREGATE(15,6,(ROW(Datensatz!C$2:C$1543)-1)/(ISTEXT(INDEX(Datensatz!C$2:AAB$1543,,MATCH("J1", Datensatz!C$1:AAB$1,0)))), ROW('Open Text Field Dienstreisen'!A1823)), MATCH("J1", Datensatz!C$1:AAB$1,0)), "")</f>
        <v/>
      </c>
    </row>
    <row r="1826" spans="1:1" x14ac:dyDescent="0.25">
      <c r="A1826" t="str">
        <f>IFERROR(INDEX(Datensatz!C$2:AAB$1543, _xlfn.AGGREGATE(15,6,(ROW(Datensatz!C$2:C$1543)-1)/(ISTEXT(INDEX(Datensatz!C$2:AAB$1543,,MATCH("J1", Datensatz!C$1:AAB$1,0)))), ROW('Open Text Field Dienstreisen'!A1824)), MATCH("J1", Datensatz!C$1:AAB$1,0)), "")</f>
        <v/>
      </c>
    </row>
    <row r="1827" spans="1:1" x14ac:dyDescent="0.25">
      <c r="A1827" t="str">
        <f>IFERROR(INDEX(Datensatz!C$2:AAB$1543, _xlfn.AGGREGATE(15,6,(ROW(Datensatz!C$2:C$1543)-1)/(ISTEXT(INDEX(Datensatz!C$2:AAB$1543,,MATCH("J1", Datensatz!C$1:AAB$1,0)))), ROW('Open Text Field Dienstreisen'!A1825)), MATCH("J1", Datensatz!C$1:AAB$1,0)), "")</f>
        <v/>
      </c>
    </row>
    <row r="1828" spans="1:1" x14ac:dyDescent="0.25">
      <c r="A1828" t="str">
        <f>IFERROR(INDEX(Datensatz!C$2:AAB$1543, _xlfn.AGGREGATE(15,6,(ROW(Datensatz!C$2:C$1543)-1)/(ISTEXT(INDEX(Datensatz!C$2:AAB$1543,,MATCH("J1", Datensatz!C$1:AAB$1,0)))), ROW('Open Text Field Dienstreisen'!A1826)), MATCH("J1", Datensatz!C$1:AAB$1,0)), "")</f>
        <v/>
      </c>
    </row>
    <row r="1829" spans="1:1" x14ac:dyDescent="0.25">
      <c r="A1829" t="str">
        <f>IFERROR(INDEX(Datensatz!C$2:AAB$1543, _xlfn.AGGREGATE(15,6,(ROW(Datensatz!C$2:C$1543)-1)/(ISTEXT(INDEX(Datensatz!C$2:AAB$1543,,MATCH("J1", Datensatz!C$1:AAB$1,0)))), ROW('Open Text Field Dienstreisen'!A1827)), MATCH("J1", Datensatz!C$1:AAB$1,0)), "")</f>
        <v/>
      </c>
    </row>
    <row r="1830" spans="1:1" x14ac:dyDescent="0.25">
      <c r="A1830" t="str">
        <f>IFERROR(INDEX(Datensatz!C$2:AAB$1543, _xlfn.AGGREGATE(15,6,(ROW(Datensatz!C$2:C$1543)-1)/(ISTEXT(INDEX(Datensatz!C$2:AAB$1543,,MATCH("J1", Datensatz!C$1:AAB$1,0)))), ROW('Open Text Field Dienstreisen'!A1828)), MATCH("J1", Datensatz!C$1:AAB$1,0)), "")</f>
        <v/>
      </c>
    </row>
    <row r="1831" spans="1:1" x14ac:dyDescent="0.25">
      <c r="A1831" t="str">
        <f>IFERROR(INDEX(Datensatz!C$2:AAB$1543, _xlfn.AGGREGATE(15,6,(ROW(Datensatz!C$2:C$1543)-1)/(ISTEXT(INDEX(Datensatz!C$2:AAB$1543,,MATCH("J1", Datensatz!C$1:AAB$1,0)))), ROW('Open Text Field Dienstreisen'!A1829)), MATCH("J1", Datensatz!C$1:AAB$1,0)), "")</f>
        <v/>
      </c>
    </row>
    <row r="1832" spans="1:1" x14ac:dyDescent="0.25">
      <c r="A1832" t="str">
        <f>IFERROR(INDEX(Datensatz!C$2:AAB$1543, _xlfn.AGGREGATE(15,6,(ROW(Datensatz!C$2:C$1543)-1)/(ISTEXT(INDEX(Datensatz!C$2:AAB$1543,,MATCH("J1", Datensatz!C$1:AAB$1,0)))), ROW('Open Text Field Dienstreisen'!A1830)), MATCH("J1", Datensatz!C$1:AAB$1,0)), "")</f>
        <v/>
      </c>
    </row>
    <row r="1833" spans="1:1" x14ac:dyDescent="0.25">
      <c r="A1833" t="str">
        <f>IFERROR(INDEX(Datensatz!C$2:AAB$1543, _xlfn.AGGREGATE(15,6,(ROW(Datensatz!C$2:C$1543)-1)/(ISTEXT(INDEX(Datensatz!C$2:AAB$1543,,MATCH("J1", Datensatz!C$1:AAB$1,0)))), ROW('Open Text Field Dienstreisen'!A1831)), MATCH("J1", Datensatz!C$1:AAB$1,0)), "")</f>
        <v/>
      </c>
    </row>
    <row r="1834" spans="1:1" x14ac:dyDescent="0.25">
      <c r="A1834" t="str">
        <f>IFERROR(INDEX(Datensatz!C$2:AAB$1543, _xlfn.AGGREGATE(15,6,(ROW(Datensatz!C$2:C$1543)-1)/(ISTEXT(INDEX(Datensatz!C$2:AAB$1543,,MATCH("J1", Datensatz!C$1:AAB$1,0)))), ROW('Open Text Field Dienstreisen'!A1832)), MATCH("J1", Datensatz!C$1:AAB$1,0)), "")</f>
        <v/>
      </c>
    </row>
    <row r="1835" spans="1:1" x14ac:dyDescent="0.25">
      <c r="A1835" t="str">
        <f>IFERROR(INDEX(Datensatz!C$2:AAB$1543, _xlfn.AGGREGATE(15,6,(ROW(Datensatz!C$2:C$1543)-1)/(ISTEXT(INDEX(Datensatz!C$2:AAB$1543,,MATCH("J1", Datensatz!C$1:AAB$1,0)))), ROW('Open Text Field Dienstreisen'!A1833)), MATCH("J1", Datensatz!C$1:AAB$1,0)), "")</f>
        <v/>
      </c>
    </row>
    <row r="1836" spans="1:1" x14ac:dyDescent="0.25">
      <c r="A1836" t="str">
        <f>IFERROR(INDEX(Datensatz!C$2:AAB$1543, _xlfn.AGGREGATE(15,6,(ROW(Datensatz!C$2:C$1543)-1)/(ISTEXT(INDEX(Datensatz!C$2:AAB$1543,,MATCH("J1", Datensatz!C$1:AAB$1,0)))), ROW('Open Text Field Dienstreisen'!A1834)), MATCH("J1", Datensatz!C$1:AAB$1,0)), "")</f>
        <v/>
      </c>
    </row>
    <row r="1837" spans="1:1" x14ac:dyDescent="0.25">
      <c r="A1837" t="str">
        <f>IFERROR(INDEX(Datensatz!C$2:AAB$1543, _xlfn.AGGREGATE(15,6,(ROW(Datensatz!C$2:C$1543)-1)/(ISTEXT(INDEX(Datensatz!C$2:AAB$1543,,MATCH("J1", Datensatz!C$1:AAB$1,0)))), ROW('Open Text Field Dienstreisen'!A1835)), MATCH("J1", Datensatz!C$1:AAB$1,0)), "")</f>
        <v/>
      </c>
    </row>
    <row r="1838" spans="1:1" x14ac:dyDescent="0.25">
      <c r="A1838" t="str">
        <f>IFERROR(INDEX(Datensatz!C$2:AAB$1543, _xlfn.AGGREGATE(15,6,(ROW(Datensatz!C$2:C$1543)-1)/(ISTEXT(INDEX(Datensatz!C$2:AAB$1543,,MATCH("J1", Datensatz!C$1:AAB$1,0)))), ROW('Open Text Field Dienstreisen'!A1836)), MATCH("J1", Datensatz!C$1:AAB$1,0)), "")</f>
        <v/>
      </c>
    </row>
    <row r="1839" spans="1:1" x14ac:dyDescent="0.25">
      <c r="A1839" t="str">
        <f>IFERROR(INDEX(Datensatz!C$2:AAB$1543, _xlfn.AGGREGATE(15,6,(ROW(Datensatz!C$2:C$1543)-1)/(ISTEXT(INDEX(Datensatz!C$2:AAB$1543,,MATCH("J1", Datensatz!C$1:AAB$1,0)))), ROW('Open Text Field Dienstreisen'!A1837)), MATCH("J1", Datensatz!C$1:AAB$1,0)), "")</f>
        <v/>
      </c>
    </row>
    <row r="1840" spans="1:1" x14ac:dyDescent="0.25">
      <c r="A1840" t="str">
        <f>IFERROR(INDEX(Datensatz!C$2:AAB$1543, _xlfn.AGGREGATE(15,6,(ROW(Datensatz!C$2:C$1543)-1)/(ISTEXT(INDEX(Datensatz!C$2:AAB$1543,,MATCH("J1", Datensatz!C$1:AAB$1,0)))), ROW('Open Text Field Dienstreisen'!A1838)), MATCH("J1", Datensatz!C$1:AAB$1,0)), "")</f>
        <v/>
      </c>
    </row>
    <row r="1841" spans="1:1" x14ac:dyDescent="0.25">
      <c r="A1841" t="str">
        <f>IFERROR(INDEX(Datensatz!C$2:AAB$1543, _xlfn.AGGREGATE(15,6,(ROW(Datensatz!C$2:C$1543)-1)/(ISTEXT(INDEX(Datensatz!C$2:AAB$1543,,MATCH("J1", Datensatz!C$1:AAB$1,0)))), ROW('Open Text Field Dienstreisen'!A1839)), MATCH("J1", Datensatz!C$1:AAB$1,0)), "")</f>
        <v/>
      </c>
    </row>
    <row r="1842" spans="1:1" x14ac:dyDescent="0.25">
      <c r="A1842" t="str">
        <f>IFERROR(INDEX(Datensatz!C$2:AAB$1543, _xlfn.AGGREGATE(15,6,(ROW(Datensatz!C$2:C$1543)-1)/(ISTEXT(INDEX(Datensatz!C$2:AAB$1543,,MATCH("J1", Datensatz!C$1:AAB$1,0)))), ROW('Open Text Field Dienstreisen'!A1840)), MATCH("J1", Datensatz!C$1:AAB$1,0)), "")</f>
        <v/>
      </c>
    </row>
    <row r="1843" spans="1:1" x14ac:dyDescent="0.25">
      <c r="A1843" t="str">
        <f>IFERROR(INDEX(Datensatz!C$2:AAB$1543, _xlfn.AGGREGATE(15,6,(ROW(Datensatz!C$2:C$1543)-1)/(ISTEXT(INDEX(Datensatz!C$2:AAB$1543,,MATCH("J1", Datensatz!C$1:AAB$1,0)))), ROW('Open Text Field Dienstreisen'!A1841)), MATCH("J1", Datensatz!C$1:AAB$1,0)), "")</f>
        <v/>
      </c>
    </row>
    <row r="1844" spans="1:1" x14ac:dyDescent="0.25">
      <c r="A1844" t="str">
        <f>IFERROR(INDEX(Datensatz!C$2:AAB$1543, _xlfn.AGGREGATE(15,6,(ROW(Datensatz!C$2:C$1543)-1)/(ISTEXT(INDEX(Datensatz!C$2:AAB$1543,,MATCH("J1", Datensatz!C$1:AAB$1,0)))), ROW('Open Text Field Dienstreisen'!A1842)), MATCH("J1", Datensatz!C$1:AAB$1,0)), "")</f>
        <v/>
      </c>
    </row>
    <row r="1845" spans="1:1" x14ac:dyDescent="0.25">
      <c r="A1845" t="str">
        <f>IFERROR(INDEX(Datensatz!C$2:AAB$1543, _xlfn.AGGREGATE(15,6,(ROW(Datensatz!C$2:C$1543)-1)/(ISTEXT(INDEX(Datensatz!C$2:AAB$1543,,MATCH("J1", Datensatz!C$1:AAB$1,0)))), ROW('Open Text Field Dienstreisen'!A1843)), MATCH("J1", Datensatz!C$1:AAB$1,0)), "")</f>
        <v/>
      </c>
    </row>
    <row r="1846" spans="1:1" x14ac:dyDescent="0.25">
      <c r="A1846" t="str">
        <f>IFERROR(INDEX(Datensatz!C$2:AAB$1543, _xlfn.AGGREGATE(15,6,(ROW(Datensatz!C$2:C$1543)-1)/(ISTEXT(INDEX(Datensatz!C$2:AAB$1543,,MATCH("J1", Datensatz!C$1:AAB$1,0)))), ROW('Open Text Field Dienstreisen'!A1844)), MATCH("J1", Datensatz!C$1:AAB$1,0)), "")</f>
        <v/>
      </c>
    </row>
    <row r="1847" spans="1:1" x14ac:dyDescent="0.25">
      <c r="A1847" t="str">
        <f>IFERROR(INDEX(Datensatz!C$2:AAB$1543, _xlfn.AGGREGATE(15,6,(ROW(Datensatz!C$2:C$1543)-1)/(ISTEXT(INDEX(Datensatz!C$2:AAB$1543,,MATCH("J1", Datensatz!C$1:AAB$1,0)))), ROW('Open Text Field Dienstreisen'!A1845)), MATCH("J1", Datensatz!C$1:AAB$1,0)), "")</f>
        <v/>
      </c>
    </row>
    <row r="1848" spans="1:1" x14ac:dyDescent="0.25">
      <c r="A1848" t="str">
        <f>IFERROR(INDEX(Datensatz!C$2:AAB$1543, _xlfn.AGGREGATE(15,6,(ROW(Datensatz!C$2:C$1543)-1)/(ISTEXT(INDEX(Datensatz!C$2:AAB$1543,,MATCH("J1", Datensatz!C$1:AAB$1,0)))), ROW('Open Text Field Dienstreisen'!A1846)), MATCH("J1", Datensatz!C$1:AAB$1,0)), "")</f>
        <v/>
      </c>
    </row>
    <row r="1849" spans="1:1" x14ac:dyDescent="0.25">
      <c r="A1849" t="str">
        <f>IFERROR(INDEX(Datensatz!C$2:AAB$1543, _xlfn.AGGREGATE(15,6,(ROW(Datensatz!C$2:C$1543)-1)/(ISTEXT(INDEX(Datensatz!C$2:AAB$1543,,MATCH("J1", Datensatz!C$1:AAB$1,0)))), ROW('Open Text Field Dienstreisen'!A1847)), MATCH("J1", Datensatz!C$1:AAB$1,0)), "")</f>
        <v/>
      </c>
    </row>
    <row r="1850" spans="1:1" x14ac:dyDescent="0.25">
      <c r="A1850" t="str">
        <f>IFERROR(INDEX(Datensatz!C$2:AAB$1543, _xlfn.AGGREGATE(15,6,(ROW(Datensatz!C$2:C$1543)-1)/(ISTEXT(INDEX(Datensatz!C$2:AAB$1543,,MATCH("J1", Datensatz!C$1:AAB$1,0)))), ROW('Open Text Field Dienstreisen'!A1848)), MATCH("J1", Datensatz!C$1:AAB$1,0)), "")</f>
        <v/>
      </c>
    </row>
    <row r="1851" spans="1:1" x14ac:dyDescent="0.25">
      <c r="A1851" t="str">
        <f>IFERROR(INDEX(Datensatz!C$2:AAB$1543, _xlfn.AGGREGATE(15,6,(ROW(Datensatz!C$2:C$1543)-1)/(ISTEXT(INDEX(Datensatz!C$2:AAB$1543,,MATCH("J1", Datensatz!C$1:AAB$1,0)))), ROW('Open Text Field Dienstreisen'!A1849)), MATCH("J1", Datensatz!C$1:AAB$1,0)), "")</f>
        <v/>
      </c>
    </row>
    <row r="1852" spans="1:1" x14ac:dyDescent="0.25">
      <c r="A1852" t="str">
        <f>IFERROR(INDEX(Datensatz!C$2:AAB$1543, _xlfn.AGGREGATE(15,6,(ROW(Datensatz!C$2:C$1543)-1)/(ISTEXT(INDEX(Datensatz!C$2:AAB$1543,,MATCH("J1", Datensatz!C$1:AAB$1,0)))), ROW('Open Text Field Dienstreisen'!A1850)), MATCH("J1", Datensatz!C$1:AAB$1,0)), "")</f>
        <v/>
      </c>
    </row>
    <row r="1853" spans="1:1" x14ac:dyDescent="0.25">
      <c r="A1853" t="str">
        <f>IFERROR(INDEX(Datensatz!C$2:AAB$1543, _xlfn.AGGREGATE(15,6,(ROW(Datensatz!C$2:C$1543)-1)/(ISTEXT(INDEX(Datensatz!C$2:AAB$1543,,MATCH("J1", Datensatz!C$1:AAB$1,0)))), ROW('Open Text Field Dienstreisen'!A1851)), MATCH("J1", Datensatz!C$1:AAB$1,0)), "")</f>
        <v/>
      </c>
    </row>
    <row r="1854" spans="1:1" x14ac:dyDescent="0.25">
      <c r="A1854" t="str">
        <f>IFERROR(INDEX(Datensatz!C$2:AAB$1543, _xlfn.AGGREGATE(15,6,(ROW(Datensatz!C$2:C$1543)-1)/(ISTEXT(INDEX(Datensatz!C$2:AAB$1543,,MATCH("J1", Datensatz!C$1:AAB$1,0)))), ROW('Open Text Field Dienstreisen'!A1852)), MATCH("J1", Datensatz!C$1:AAB$1,0)), "")</f>
        <v/>
      </c>
    </row>
    <row r="1855" spans="1:1" x14ac:dyDescent="0.25">
      <c r="A1855" t="str">
        <f>IFERROR(INDEX(Datensatz!C$2:AAB$1543, _xlfn.AGGREGATE(15,6,(ROW(Datensatz!C$2:C$1543)-1)/(ISTEXT(INDEX(Datensatz!C$2:AAB$1543,,MATCH("J1", Datensatz!C$1:AAB$1,0)))), ROW('Open Text Field Dienstreisen'!A1853)), MATCH("J1", Datensatz!C$1:AAB$1,0)), "")</f>
        <v/>
      </c>
    </row>
    <row r="1856" spans="1:1" x14ac:dyDescent="0.25">
      <c r="A1856" t="str">
        <f>IFERROR(INDEX(Datensatz!C$2:AAB$1543, _xlfn.AGGREGATE(15,6,(ROW(Datensatz!C$2:C$1543)-1)/(ISTEXT(INDEX(Datensatz!C$2:AAB$1543,,MATCH("J1", Datensatz!C$1:AAB$1,0)))), ROW('Open Text Field Dienstreisen'!A1854)), MATCH("J1", Datensatz!C$1:AAB$1,0)), "")</f>
        <v/>
      </c>
    </row>
    <row r="1857" spans="1:1" x14ac:dyDescent="0.25">
      <c r="A1857" t="str">
        <f>IFERROR(INDEX(Datensatz!C$2:AAB$1543, _xlfn.AGGREGATE(15,6,(ROW(Datensatz!C$2:C$1543)-1)/(ISTEXT(INDEX(Datensatz!C$2:AAB$1543,,MATCH("J1", Datensatz!C$1:AAB$1,0)))), ROW('Open Text Field Dienstreisen'!A1855)), MATCH("J1", Datensatz!C$1:AAB$1,0)), "")</f>
        <v/>
      </c>
    </row>
    <row r="1858" spans="1:1" x14ac:dyDescent="0.25">
      <c r="A1858" t="str">
        <f>IFERROR(INDEX(Datensatz!C$2:AAB$1543, _xlfn.AGGREGATE(15,6,(ROW(Datensatz!C$2:C$1543)-1)/(ISTEXT(INDEX(Datensatz!C$2:AAB$1543,,MATCH("J1", Datensatz!C$1:AAB$1,0)))), ROW('Open Text Field Dienstreisen'!A1856)), MATCH("J1", Datensatz!C$1:AAB$1,0)), "")</f>
        <v/>
      </c>
    </row>
    <row r="1859" spans="1:1" x14ac:dyDescent="0.25">
      <c r="A1859" t="str">
        <f>IFERROR(INDEX(Datensatz!C$2:AAB$1543, _xlfn.AGGREGATE(15,6,(ROW(Datensatz!C$2:C$1543)-1)/(ISTEXT(INDEX(Datensatz!C$2:AAB$1543,,MATCH("J1", Datensatz!C$1:AAB$1,0)))), ROW('Open Text Field Dienstreisen'!A1857)), MATCH("J1", Datensatz!C$1:AAB$1,0)), "")</f>
        <v/>
      </c>
    </row>
    <row r="1860" spans="1:1" x14ac:dyDescent="0.25">
      <c r="A1860" t="str">
        <f>IFERROR(INDEX(Datensatz!C$2:AAB$1543, _xlfn.AGGREGATE(15,6,(ROW(Datensatz!C$2:C$1543)-1)/(ISTEXT(INDEX(Datensatz!C$2:AAB$1543,,MATCH("J1", Datensatz!C$1:AAB$1,0)))), ROW('Open Text Field Dienstreisen'!A1858)), MATCH("J1", Datensatz!C$1:AAB$1,0)), "")</f>
        <v/>
      </c>
    </row>
    <row r="1861" spans="1:1" x14ac:dyDescent="0.25">
      <c r="A1861" t="str">
        <f>IFERROR(INDEX(Datensatz!C$2:AAB$1543, _xlfn.AGGREGATE(15,6,(ROW(Datensatz!C$2:C$1543)-1)/(ISTEXT(INDEX(Datensatz!C$2:AAB$1543,,MATCH("J1", Datensatz!C$1:AAB$1,0)))), ROW('Open Text Field Dienstreisen'!A1859)), MATCH("J1", Datensatz!C$1:AAB$1,0)), "")</f>
        <v/>
      </c>
    </row>
    <row r="1862" spans="1:1" x14ac:dyDescent="0.25">
      <c r="A1862" t="str">
        <f>IFERROR(INDEX(Datensatz!C$2:AAB$1543, _xlfn.AGGREGATE(15,6,(ROW(Datensatz!C$2:C$1543)-1)/(ISTEXT(INDEX(Datensatz!C$2:AAB$1543,,MATCH("J1", Datensatz!C$1:AAB$1,0)))), ROW('Open Text Field Dienstreisen'!A1860)), MATCH("J1", Datensatz!C$1:AAB$1,0)), "")</f>
        <v/>
      </c>
    </row>
    <row r="1863" spans="1:1" x14ac:dyDescent="0.25">
      <c r="A1863" t="str">
        <f>IFERROR(INDEX(Datensatz!C$2:AAB$1543, _xlfn.AGGREGATE(15,6,(ROW(Datensatz!C$2:C$1543)-1)/(ISTEXT(INDEX(Datensatz!C$2:AAB$1543,,MATCH("J1", Datensatz!C$1:AAB$1,0)))), ROW('Open Text Field Dienstreisen'!A1861)), MATCH("J1", Datensatz!C$1:AAB$1,0)), "")</f>
        <v/>
      </c>
    </row>
    <row r="1864" spans="1:1" x14ac:dyDescent="0.25">
      <c r="A1864" t="str">
        <f>IFERROR(INDEX(Datensatz!C$2:AAB$1543, _xlfn.AGGREGATE(15,6,(ROW(Datensatz!C$2:C$1543)-1)/(ISTEXT(INDEX(Datensatz!C$2:AAB$1543,,MATCH("J1", Datensatz!C$1:AAB$1,0)))), ROW('Open Text Field Dienstreisen'!A1862)), MATCH("J1", Datensatz!C$1:AAB$1,0)), "")</f>
        <v/>
      </c>
    </row>
    <row r="1865" spans="1:1" x14ac:dyDescent="0.25">
      <c r="A1865" t="str">
        <f>IFERROR(INDEX(Datensatz!C$2:AAB$1543, _xlfn.AGGREGATE(15,6,(ROW(Datensatz!C$2:C$1543)-1)/(ISTEXT(INDEX(Datensatz!C$2:AAB$1543,,MATCH("J1", Datensatz!C$1:AAB$1,0)))), ROW('Open Text Field Dienstreisen'!A1863)), MATCH("J1", Datensatz!C$1:AAB$1,0)), "")</f>
        <v/>
      </c>
    </row>
    <row r="1866" spans="1:1" x14ac:dyDescent="0.25">
      <c r="A1866" t="str">
        <f>IFERROR(INDEX(Datensatz!C$2:AAB$1543, _xlfn.AGGREGATE(15,6,(ROW(Datensatz!C$2:C$1543)-1)/(ISTEXT(INDEX(Datensatz!C$2:AAB$1543,,MATCH("J1", Datensatz!C$1:AAB$1,0)))), ROW('Open Text Field Dienstreisen'!A1864)), MATCH("J1", Datensatz!C$1:AAB$1,0)), "")</f>
        <v/>
      </c>
    </row>
    <row r="1867" spans="1:1" x14ac:dyDescent="0.25">
      <c r="A1867" t="str">
        <f>IFERROR(INDEX(Datensatz!C$2:AAB$1543, _xlfn.AGGREGATE(15,6,(ROW(Datensatz!C$2:C$1543)-1)/(ISTEXT(INDEX(Datensatz!C$2:AAB$1543,,MATCH("J1", Datensatz!C$1:AAB$1,0)))), ROW('Open Text Field Dienstreisen'!A1865)), MATCH("J1", Datensatz!C$1:AAB$1,0)), "")</f>
        <v/>
      </c>
    </row>
    <row r="1868" spans="1:1" x14ac:dyDescent="0.25">
      <c r="A1868" t="str">
        <f>IFERROR(INDEX(Datensatz!C$2:AAB$1543, _xlfn.AGGREGATE(15,6,(ROW(Datensatz!C$2:C$1543)-1)/(ISTEXT(INDEX(Datensatz!C$2:AAB$1543,,MATCH("J1", Datensatz!C$1:AAB$1,0)))), ROW('Open Text Field Dienstreisen'!A1866)), MATCH("J1", Datensatz!C$1:AAB$1,0)), "")</f>
        <v/>
      </c>
    </row>
    <row r="1869" spans="1:1" x14ac:dyDescent="0.25">
      <c r="A1869" t="str">
        <f>IFERROR(INDEX(Datensatz!C$2:AAB$1543, _xlfn.AGGREGATE(15,6,(ROW(Datensatz!C$2:C$1543)-1)/(ISTEXT(INDEX(Datensatz!C$2:AAB$1543,,MATCH("J1", Datensatz!C$1:AAB$1,0)))), ROW('Open Text Field Dienstreisen'!A1867)), MATCH("J1", Datensatz!C$1:AAB$1,0)), "")</f>
        <v/>
      </c>
    </row>
    <row r="1870" spans="1:1" x14ac:dyDescent="0.25">
      <c r="A1870" t="str">
        <f>IFERROR(INDEX(Datensatz!C$2:AAB$1543, _xlfn.AGGREGATE(15,6,(ROW(Datensatz!C$2:C$1543)-1)/(ISTEXT(INDEX(Datensatz!C$2:AAB$1543,,MATCH("J1", Datensatz!C$1:AAB$1,0)))), ROW('Open Text Field Dienstreisen'!A1868)), MATCH("J1", Datensatz!C$1:AAB$1,0)), "")</f>
        <v/>
      </c>
    </row>
    <row r="1871" spans="1:1" x14ac:dyDescent="0.25">
      <c r="A1871" t="str">
        <f>IFERROR(INDEX(Datensatz!C$2:AAB$1543, _xlfn.AGGREGATE(15,6,(ROW(Datensatz!C$2:C$1543)-1)/(ISTEXT(INDEX(Datensatz!C$2:AAB$1543,,MATCH("J1", Datensatz!C$1:AAB$1,0)))), ROW('Open Text Field Dienstreisen'!A1869)), MATCH("J1", Datensatz!C$1:AAB$1,0)), "")</f>
        <v/>
      </c>
    </row>
    <row r="1872" spans="1:1" x14ac:dyDescent="0.25">
      <c r="A1872" t="str">
        <f>IFERROR(INDEX(Datensatz!C$2:AAB$1543, _xlfn.AGGREGATE(15,6,(ROW(Datensatz!C$2:C$1543)-1)/(ISTEXT(INDEX(Datensatz!C$2:AAB$1543,,MATCH("J1", Datensatz!C$1:AAB$1,0)))), ROW('Open Text Field Dienstreisen'!A1870)), MATCH("J1", Datensatz!C$1:AAB$1,0)), "")</f>
        <v/>
      </c>
    </row>
    <row r="1873" spans="1:1" x14ac:dyDescent="0.25">
      <c r="A1873" t="str">
        <f>IFERROR(INDEX(Datensatz!C$2:AAB$1543, _xlfn.AGGREGATE(15,6,(ROW(Datensatz!C$2:C$1543)-1)/(ISTEXT(INDEX(Datensatz!C$2:AAB$1543,,MATCH("J1", Datensatz!C$1:AAB$1,0)))), ROW('Open Text Field Dienstreisen'!A1871)), MATCH("J1", Datensatz!C$1:AAB$1,0)), "")</f>
        <v/>
      </c>
    </row>
    <row r="1874" spans="1:1" x14ac:dyDescent="0.25">
      <c r="A1874" t="str">
        <f>IFERROR(INDEX(Datensatz!C$2:AAB$1543, _xlfn.AGGREGATE(15,6,(ROW(Datensatz!C$2:C$1543)-1)/(ISTEXT(INDEX(Datensatz!C$2:AAB$1543,,MATCH("J1", Datensatz!C$1:AAB$1,0)))), ROW('Open Text Field Dienstreisen'!A1872)), MATCH("J1", Datensatz!C$1:AAB$1,0)), "")</f>
        <v/>
      </c>
    </row>
    <row r="1875" spans="1:1" x14ac:dyDescent="0.25">
      <c r="A1875" t="str">
        <f>IFERROR(INDEX(Datensatz!C$2:AAB$1543, _xlfn.AGGREGATE(15,6,(ROW(Datensatz!C$2:C$1543)-1)/(ISTEXT(INDEX(Datensatz!C$2:AAB$1543,,MATCH("J1", Datensatz!C$1:AAB$1,0)))), ROW('Open Text Field Dienstreisen'!A1873)), MATCH("J1", Datensatz!C$1:AAB$1,0)), "")</f>
        <v/>
      </c>
    </row>
    <row r="1876" spans="1:1" x14ac:dyDescent="0.25">
      <c r="A1876" t="str">
        <f>IFERROR(INDEX(Datensatz!C$2:AAB$1543, _xlfn.AGGREGATE(15,6,(ROW(Datensatz!C$2:C$1543)-1)/(ISTEXT(INDEX(Datensatz!C$2:AAB$1543,,MATCH("J1", Datensatz!C$1:AAB$1,0)))), ROW('Open Text Field Dienstreisen'!A1874)), MATCH("J1", Datensatz!C$1:AAB$1,0)), "")</f>
        <v/>
      </c>
    </row>
    <row r="1877" spans="1:1" x14ac:dyDescent="0.25">
      <c r="A1877" t="str">
        <f>IFERROR(INDEX(Datensatz!C$2:AAB$1543, _xlfn.AGGREGATE(15,6,(ROW(Datensatz!C$2:C$1543)-1)/(ISTEXT(INDEX(Datensatz!C$2:AAB$1543,,MATCH("J1", Datensatz!C$1:AAB$1,0)))), ROW('Open Text Field Dienstreisen'!A1875)), MATCH("J1", Datensatz!C$1:AAB$1,0)), "")</f>
        <v/>
      </c>
    </row>
    <row r="1878" spans="1:1" x14ac:dyDescent="0.25">
      <c r="A1878" t="str">
        <f>IFERROR(INDEX(Datensatz!C$2:AAB$1543, _xlfn.AGGREGATE(15,6,(ROW(Datensatz!C$2:C$1543)-1)/(ISTEXT(INDEX(Datensatz!C$2:AAB$1543,,MATCH("J1", Datensatz!C$1:AAB$1,0)))), ROW('Open Text Field Dienstreisen'!A1876)), MATCH("J1", Datensatz!C$1:AAB$1,0)), "")</f>
        <v/>
      </c>
    </row>
    <row r="1879" spans="1:1" x14ac:dyDescent="0.25">
      <c r="A1879" t="str">
        <f>IFERROR(INDEX(Datensatz!C$2:AAB$1543, _xlfn.AGGREGATE(15,6,(ROW(Datensatz!C$2:C$1543)-1)/(ISTEXT(INDEX(Datensatz!C$2:AAB$1543,,MATCH("J1", Datensatz!C$1:AAB$1,0)))), ROW('Open Text Field Dienstreisen'!A1877)), MATCH("J1", Datensatz!C$1:AAB$1,0)), "")</f>
        <v/>
      </c>
    </row>
    <row r="1880" spans="1:1" x14ac:dyDescent="0.25">
      <c r="A1880" t="str">
        <f>IFERROR(INDEX(Datensatz!C$2:AAB$1543, _xlfn.AGGREGATE(15,6,(ROW(Datensatz!C$2:C$1543)-1)/(ISTEXT(INDEX(Datensatz!C$2:AAB$1543,,MATCH("J1", Datensatz!C$1:AAB$1,0)))), ROW('Open Text Field Dienstreisen'!A1878)), MATCH("J1", Datensatz!C$1:AAB$1,0)), "")</f>
        <v/>
      </c>
    </row>
    <row r="1881" spans="1:1" x14ac:dyDescent="0.25">
      <c r="A1881" t="str">
        <f>IFERROR(INDEX(Datensatz!C$2:AAB$1543, _xlfn.AGGREGATE(15,6,(ROW(Datensatz!C$2:C$1543)-1)/(ISTEXT(INDEX(Datensatz!C$2:AAB$1543,,MATCH("J1", Datensatz!C$1:AAB$1,0)))), ROW('Open Text Field Dienstreisen'!A1879)), MATCH("J1", Datensatz!C$1:AAB$1,0)), "")</f>
        <v/>
      </c>
    </row>
    <row r="1882" spans="1:1" x14ac:dyDescent="0.25">
      <c r="A1882" t="str">
        <f>IFERROR(INDEX(Datensatz!C$2:AAB$1543, _xlfn.AGGREGATE(15,6,(ROW(Datensatz!C$2:C$1543)-1)/(ISTEXT(INDEX(Datensatz!C$2:AAB$1543,,MATCH("J1", Datensatz!C$1:AAB$1,0)))), ROW('Open Text Field Dienstreisen'!A1880)), MATCH("J1", Datensatz!C$1:AAB$1,0)), "")</f>
        <v/>
      </c>
    </row>
    <row r="1883" spans="1:1" x14ac:dyDescent="0.25">
      <c r="A1883" t="str">
        <f>IFERROR(INDEX(Datensatz!C$2:AAB$1543, _xlfn.AGGREGATE(15,6,(ROW(Datensatz!C$2:C$1543)-1)/(ISTEXT(INDEX(Datensatz!C$2:AAB$1543,,MATCH("J1", Datensatz!C$1:AAB$1,0)))), ROW('Open Text Field Dienstreisen'!A1881)), MATCH("J1", Datensatz!C$1:AAB$1,0)), "")</f>
        <v/>
      </c>
    </row>
    <row r="1884" spans="1:1" x14ac:dyDescent="0.25">
      <c r="A1884" t="str">
        <f>IFERROR(INDEX(Datensatz!C$2:AAB$1543, _xlfn.AGGREGATE(15,6,(ROW(Datensatz!C$2:C$1543)-1)/(ISTEXT(INDEX(Datensatz!C$2:AAB$1543,,MATCH("J1", Datensatz!C$1:AAB$1,0)))), ROW('Open Text Field Dienstreisen'!A1882)), MATCH("J1", Datensatz!C$1:AAB$1,0)), "")</f>
        <v/>
      </c>
    </row>
    <row r="1885" spans="1:1" x14ac:dyDescent="0.25">
      <c r="A1885" t="str">
        <f>IFERROR(INDEX(Datensatz!C$2:AAB$1543, _xlfn.AGGREGATE(15,6,(ROW(Datensatz!C$2:C$1543)-1)/(ISTEXT(INDEX(Datensatz!C$2:AAB$1543,,MATCH("J1", Datensatz!C$1:AAB$1,0)))), ROW('Open Text Field Dienstreisen'!A1883)), MATCH("J1", Datensatz!C$1:AAB$1,0)), "")</f>
        <v/>
      </c>
    </row>
    <row r="1886" spans="1:1" x14ac:dyDescent="0.25">
      <c r="A1886" t="str">
        <f>IFERROR(INDEX(Datensatz!C$2:AAB$1543, _xlfn.AGGREGATE(15,6,(ROW(Datensatz!C$2:C$1543)-1)/(ISTEXT(INDEX(Datensatz!C$2:AAB$1543,,MATCH("J1", Datensatz!C$1:AAB$1,0)))), ROW('Open Text Field Dienstreisen'!A1884)), MATCH("J1", Datensatz!C$1:AAB$1,0)), "")</f>
        <v/>
      </c>
    </row>
    <row r="1887" spans="1:1" x14ac:dyDescent="0.25">
      <c r="A1887" t="str">
        <f>IFERROR(INDEX(Datensatz!C$2:AAB$1543, _xlfn.AGGREGATE(15,6,(ROW(Datensatz!C$2:C$1543)-1)/(ISTEXT(INDEX(Datensatz!C$2:AAB$1543,,MATCH("J1", Datensatz!C$1:AAB$1,0)))), ROW('Open Text Field Dienstreisen'!A1885)), MATCH("J1", Datensatz!C$1:AAB$1,0)), "")</f>
        <v/>
      </c>
    </row>
    <row r="1888" spans="1:1" x14ac:dyDescent="0.25">
      <c r="A1888" t="str">
        <f>IFERROR(INDEX(Datensatz!C$2:AAB$1543, _xlfn.AGGREGATE(15,6,(ROW(Datensatz!C$2:C$1543)-1)/(ISTEXT(INDEX(Datensatz!C$2:AAB$1543,,MATCH("J1", Datensatz!C$1:AAB$1,0)))), ROW('Open Text Field Dienstreisen'!A1886)), MATCH("J1", Datensatz!C$1:AAB$1,0)), "")</f>
        <v/>
      </c>
    </row>
    <row r="1889" spans="1:1" x14ac:dyDescent="0.25">
      <c r="A1889" t="str">
        <f>IFERROR(INDEX(Datensatz!C$2:AAB$1543, _xlfn.AGGREGATE(15,6,(ROW(Datensatz!C$2:C$1543)-1)/(ISTEXT(INDEX(Datensatz!C$2:AAB$1543,,MATCH("J1", Datensatz!C$1:AAB$1,0)))), ROW('Open Text Field Dienstreisen'!A1887)), MATCH("J1", Datensatz!C$1:AAB$1,0)), "")</f>
        <v/>
      </c>
    </row>
    <row r="1890" spans="1:1" x14ac:dyDescent="0.25">
      <c r="A1890" t="str">
        <f>IFERROR(INDEX(Datensatz!C$2:AAB$1543, _xlfn.AGGREGATE(15,6,(ROW(Datensatz!C$2:C$1543)-1)/(ISTEXT(INDEX(Datensatz!C$2:AAB$1543,,MATCH("J1", Datensatz!C$1:AAB$1,0)))), ROW('Open Text Field Dienstreisen'!A1888)), MATCH("J1", Datensatz!C$1:AAB$1,0)), "")</f>
        <v/>
      </c>
    </row>
    <row r="1891" spans="1:1" x14ac:dyDescent="0.25">
      <c r="A1891" t="str">
        <f>IFERROR(INDEX(Datensatz!C$2:AAB$1543, _xlfn.AGGREGATE(15,6,(ROW(Datensatz!C$2:C$1543)-1)/(ISTEXT(INDEX(Datensatz!C$2:AAB$1543,,MATCH("J1", Datensatz!C$1:AAB$1,0)))), ROW('Open Text Field Dienstreisen'!A1889)), MATCH("J1", Datensatz!C$1:AAB$1,0)), "")</f>
        <v/>
      </c>
    </row>
    <row r="1892" spans="1:1" x14ac:dyDescent="0.25">
      <c r="A1892" t="str">
        <f>IFERROR(INDEX(Datensatz!C$2:AAB$1543, _xlfn.AGGREGATE(15,6,(ROW(Datensatz!C$2:C$1543)-1)/(ISTEXT(INDEX(Datensatz!C$2:AAB$1543,,MATCH("J1", Datensatz!C$1:AAB$1,0)))), ROW('Open Text Field Dienstreisen'!A1890)), MATCH("J1", Datensatz!C$1:AAB$1,0)), "")</f>
        <v/>
      </c>
    </row>
    <row r="1893" spans="1:1" x14ac:dyDescent="0.25">
      <c r="A1893" t="str">
        <f>IFERROR(INDEX(Datensatz!C$2:AAB$1543, _xlfn.AGGREGATE(15,6,(ROW(Datensatz!C$2:C$1543)-1)/(ISTEXT(INDEX(Datensatz!C$2:AAB$1543,,MATCH("J1", Datensatz!C$1:AAB$1,0)))), ROW('Open Text Field Dienstreisen'!A1891)), MATCH("J1", Datensatz!C$1:AAB$1,0)), "")</f>
        <v/>
      </c>
    </row>
    <row r="1894" spans="1:1" x14ac:dyDescent="0.25">
      <c r="A1894" t="str">
        <f>IFERROR(INDEX(Datensatz!C$2:AAB$1543, _xlfn.AGGREGATE(15,6,(ROW(Datensatz!C$2:C$1543)-1)/(ISTEXT(INDEX(Datensatz!C$2:AAB$1543,,MATCH("J1", Datensatz!C$1:AAB$1,0)))), ROW('Open Text Field Dienstreisen'!A1892)), MATCH("J1", Datensatz!C$1:AAB$1,0)), "")</f>
        <v/>
      </c>
    </row>
    <row r="1895" spans="1:1" x14ac:dyDescent="0.25">
      <c r="A1895" t="str">
        <f>IFERROR(INDEX(Datensatz!C$2:AAB$1543, _xlfn.AGGREGATE(15,6,(ROW(Datensatz!C$2:C$1543)-1)/(ISTEXT(INDEX(Datensatz!C$2:AAB$1543,,MATCH("J1", Datensatz!C$1:AAB$1,0)))), ROW('Open Text Field Dienstreisen'!A1893)), MATCH("J1", Datensatz!C$1:AAB$1,0)), "")</f>
        <v/>
      </c>
    </row>
    <row r="1896" spans="1:1" x14ac:dyDescent="0.25">
      <c r="A1896" t="str">
        <f>IFERROR(INDEX(Datensatz!C$2:AAB$1543, _xlfn.AGGREGATE(15,6,(ROW(Datensatz!C$2:C$1543)-1)/(ISTEXT(INDEX(Datensatz!C$2:AAB$1543,,MATCH("J1", Datensatz!C$1:AAB$1,0)))), ROW('Open Text Field Dienstreisen'!A1894)), MATCH("J1", Datensatz!C$1:AAB$1,0)), "")</f>
        <v/>
      </c>
    </row>
    <row r="1897" spans="1:1" x14ac:dyDescent="0.25">
      <c r="A1897" t="str">
        <f>IFERROR(INDEX(Datensatz!C$2:AAB$1543, _xlfn.AGGREGATE(15,6,(ROW(Datensatz!C$2:C$1543)-1)/(ISTEXT(INDEX(Datensatz!C$2:AAB$1543,,MATCH("J1", Datensatz!C$1:AAB$1,0)))), ROW('Open Text Field Dienstreisen'!A1895)), MATCH("J1", Datensatz!C$1:AAB$1,0)), "")</f>
        <v/>
      </c>
    </row>
    <row r="1898" spans="1:1" x14ac:dyDescent="0.25">
      <c r="A1898" t="str">
        <f>IFERROR(INDEX(Datensatz!C$2:AAB$1543, _xlfn.AGGREGATE(15,6,(ROW(Datensatz!C$2:C$1543)-1)/(ISTEXT(INDEX(Datensatz!C$2:AAB$1543,,MATCH("J1", Datensatz!C$1:AAB$1,0)))), ROW('Open Text Field Dienstreisen'!A1896)), MATCH("J1", Datensatz!C$1:AAB$1,0)), "")</f>
        <v/>
      </c>
    </row>
    <row r="1899" spans="1:1" x14ac:dyDescent="0.25">
      <c r="A1899" t="str">
        <f>IFERROR(INDEX(Datensatz!C$2:AAB$1543, _xlfn.AGGREGATE(15,6,(ROW(Datensatz!C$2:C$1543)-1)/(ISTEXT(INDEX(Datensatz!C$2:AAB$1543,,MATCH("J1", Datensatz!C$1:AAB$1,0)))), ROW('Open Text Field Dienstreisen'!A1897)), MATCH("J1", Datensatz!C$1:AAB$1,0)), "")</f>
        <v/>
      </c>
    </row>
    <row r="1900" spans="1:1" x14ac:dyDescent="0.25">
      <c r="A1900" t="str">
        <f>IFERROR(INDEX(Datensatz!C$2:AAB$1543, _xlfn.AGGREGATE(15,6,(ROW(Datensatz!C$2:C$1543)-1)/(ISTEXT(INDEX(Datensatz!C$2:AAB$1543,,MATCH("J1", Datensatz!C$1:AAB$1,0)))), ROW('Open Text Field Dienstreisen'!A1898)), MATCH("J1", Datensatz!C$1:AAB$1,0)), "")</f>
        <v/>
      </c>
    </row>
    <row r="1901" spans="1:1" x14ac:dyDescent="0.25">
      <c r="A1901" t="str">
        <f>IFERROR(INDEX(Datensatz!C$2:AAB$1543, _xlfn.AGGREGATE(15,6,(ROW(Datensatz!C$2:C$1543)-1)/(ISTEXT(INDEX(Datensatz!C$2:AAB$1543,,MATCH("J1", Datensatz!C$1:AAB$1,0)))), ROW('Open Text Field Dienstreisen'!A1899)), MATCH("J1", Datensatz!C$1:AAB$1,0)), "")</f>
        <v/>
      </c>
    </row>
    <row r="1902" spans="1:1" x14ac:dyDescent="0.25">
      <c r="A1902" t="str">
        <f>IFERROR(INDEX(Datensatz!C$2:AAB$1543, _xlfn.AGGREGATE(15,6,(ROW(Datensatz!C$2:C$1543)-1)/(ISTEXT(INDEX(Datensatz!C$2:AAB$1543,,MATCH("J1", Datensatz!C$1:AAB$1,0)))), ROW('Open Text Field Dienstreisen'!A1900)), MATCH("J1", Datensatz!C$1:AAB$1,0)), "")</f>
        <v/>
      </c>
    </row>
    <row r="1903" spans="1:1" x14ac:dyDescent="0.25">
      <c r="A1903" t="str">
        <f>IFERROR(INDEX(Datensatz!C$2:AAB$1543, _xlfn.AGGREGATE(15,6,(ROW(Datensatz!C$2:C$1543)-1)/(ISTEXT(INDEX(Datensatz!C$2:AAB$1543,,MATCH("J1", Datensatz!C$1:AAB$1,0)))), ROW('Open Text Field Dienstreisen'!A1901)), MATCH("J1", Datensatz!C$1:AAB$1,0)), "")</f>
        <v/>
      </c>
    </row>
    <row r="1904" spans="1:1" x14ac:dyDescent="0.25">
      <c r="A1904" t="str">
        <f>IFERROR(INDEX(Datensatz!C$2:AAB$1543, _xlfn.AGGREGATE(15,6,(ROW(Datensatz!C$2:C$1543)-1)/(ISTEXT(INDEX(Datensatz!C$2:AAB$1543,,MATCH("J1", Datensatz!C$1:AAB$1,0)))), ROW('Open Text Field Dienstreisen'!A1902)), MATCH("J1", Datensatz!C$1:AAB$1,0)), "")</f>
        <v/>
      </c>
    </row>
    <row r="1905" spans="1:1" x14ac:dyDescent="0.25">
      <c r="A1905" t="str">
        <f>IFERROR(INDEX(Datensatz!C$2:AAB$1543, _xlfn.AGGREGATE(15,6,(ROW(Datensatz!C$2:C$1543)-1)/(ISTEXT(INDEX(Datensatz!C$2:AAB$1543,,MATCH("J1", Datensatz!C$1:AAB$1,0)))), ROW('Open Text Field Dienstreisen'!A1903)), MATCH("J1", Datensatz!C$1:AAB$1,0)), "")</f>
        <v/>
      </c>
    </row>
    <row r="1906" spans="1:1" x14ac:dyDescent="0.25">
      <c r="A1906" t="str">
        <f>IFERROR(INDEX(Datensatz!C$2:AAB$1543, _xlfn.AGGREGATE(15,6,(ROW(Datensatz!C$2:C$1543)-1)/(ISTEXT(INDEX(Datensatz!C$2:AAB$1543,,MATCH("J1", Datensatz!C$1:AAB$1,0)))), ROW('Open Text Field Dienstreisen'!A1904)), MATCH("J1", Datensatz!C$1:AAB$1,0)), "")</f>
        <v/>
      </c>
    </row>
    <row r="1907" spans="1:1" x14ac:dyDescent="0.25">
      <c r="A1907" t="str">
        <f>IFERROR(INDEX(Datensatz!C$2:AAB$1543, _xlfn.AGGREGATE(15,6,(ROW(Datensatz!C$2:C$1543)-1)/(ISTEXT(INDEX(Datensatz!C$2:AAB$1543,,MATCH("J1", Datensatz!C$1:AAB$1,0)))), ROW('Open Text Field Dienstreisen'!A1905)), MATCH("J1", Datensatz!C$1:AAB$1,0)), "")</f>
        <v/>
      </c>
    </row>
    <row r="1908" spans="1:1" x14ac:dyDescent="0.25">
      <c r="A1908" t="str">
        <f>IFERROR(INDEX(Datensatz!C$2:AAB$1543, _xlfn.AGGREGATE(15,6,(ROW(Datensatz!C$2:C$1543)-1)/(ISTEXT(INDEX(Datensatz!C$2:AAB$1543,,MATCH("J1", Datensatz!C$1:AAB$1,0)))), ROW('Open Text Field Dienstreisen'!A1906)), MATCH("J1", Datensatz!C$1:AAB$1,0)), "")</f>
        <v/>
      </c>
    </row>
    <row r="1909" spans="1:1" x14ac:dyDescent="0.25">
      <c r="A1909" t="str">
        <f>IFERROR(INDEX(Datensatz!C$2:AAB$1543, _xlfn.AGGREGATE(15,6,(ROW(Datensatz!C$2:C$1543)-1)/(ISTEXT(INDEX(Datensatz!C$2:AAB$1543,,MATCH("J1", Datensatz!C$1:AAB$1,0)))), ROW('Open Text Field Dienstreisen'!A1907)), MATCH("J1", Datensatz!C$1:AAB$1,0)), "")</f>
        <v/>
      </c>
    </row>
    <row r="1910" spans="1:1" x14ac:dyDescent="0.25">
      <c r="A1910" t="str">
        <f>IFERROR(INDEX(Datensatz!C$2:AAB$1543, _xlfn.AGGREGATE(15,6,(ROW(Datensatz!C$2:C$1543)-1)/(ISTEXT(INDEX(Datensatz!C$2:AAB$1543,,MATCH("J1", Datensatz!C$1:AAB$1,0)))), ROW('Open Text Field Dienstreisen'!A1908)), MATCH("J1", Datensatz!C$1:AAB$1,0)), "")</f>
        <v/>
      </c>
    </row>
    <row r="1911" spans="1:1" x14ac:dyDescent="0.25">
      <c r="A1911" t="str">
        <f>IFERROR(INDEX(Datensatz!C$2:AAB$1543, _xlfn.AGGREGATE(15,6,(ROW(Datensatz!C$2:C$1543)-1)/(ISTEXT(INDEX(Datensatz!C$2:AAB$1543,,MATCH("J1", Datensatz!C$1:AAB$1,0)))), ROW('Open Text Field Dienstreisen'!A1909)), MATCH("J1", Datensatz!C$1:AAB$1,0)), "")</f>
        <v/>
      </c>
    </row>
    <row r="1912" spans="1:1" x14ac:dyDescent="0.25">
      <c r="A1912" t="str">
        <f>IFERROR(INDEX(Datensatz!C$2:AAB$1543, _xlfn.AGGREGATE(15,6,(ROW(Datensatz!C$2:C$1543)-1)/(ISTEXT(INDEX(Datensatz!C$2:AAB$1543,,MATCH("J1", Datensatz!C$1:AAB$1,0)))), ROW('Open Text Field Dienstreisen'!A1910)), MATCH("J1", Datensatz!C$1:AAB$1,0)), "")</f>
        <v/>
      </c>
    </row>
    <row r="1913" spans="1:1" x14ac:dyDescent="0.25">
      <c r="A1913" t="str">
        <f>IFERROR(INDEX(Datensatz!C$2:AAB$1543, _xlfn.AGGREGATE(15,6,(ROW(Datensatz!C$2:C$1543)-1)/(ISTEXT(INDEX(Datensatz!C$2:AAB$1543,,MATCH("J1", Datensatz!C$1:AAB$1,0)))), ROW('Open Text Field Dienstreisen'!A1911)), MATCH("J1", Datensatz!C$1:AAB$1,0)), "")</f>
        <v/>
      </c>
    </row>
    <row r="1914" spans="1:1" x14ac:dyDescent="0.25">
      <c r="A1914" t="str">
        <f>IFERROR(INDEX(Datensatz!C$2:AAB$1543, _xlfn.AGGREGATE(15,6,(ROW(Datensatz!C$2:C$1543)-1)/(ISTEXT(INDEX(Datensatz!C$2:AAB$1543,,MATCH("J1", Datensatz!C$1:AAB$1,0)))), ROW('Open Text Field Dienstreisen'!A1912)), MATCH("J1", Datensatz!C$1:AAB$1,0)), "")</f>
        <v/>
      </c>
    </row>
    <row r="1915" spans="1:1" x14ac:dyDescent="0.25">
      <c r="A1915" t="str">
        <f>IFERROR(INDEX(Datensatz!C$2:AAB$1543, _xlfn.AGGREGATE(15,6,(ROW(Datensatz!C$2:C$1543)-1)/(ISTEXT(INDEX(Datensatz!C$2:AAB$1543,,MATCH("J1", Datensatz!C$1:AAB$1,0)))), ROW('Open Text Field Dienstreisen'!A1913)), MATCH("J1", Datensatz!C$1:AAB$1,0)), "")</f>
        <v/>
      </c>
    </row>
    <row r="1916" spans="1:1" x14ac:dyDescent="0.25">
      <c r="A1916" t="str">
        <f>IFERROR(INDEX(Datensatz!C$2:AAB$1543, _xlfn.AGGREGATE(15,6,(ROW(Datensatz!C$2:C$1543)-1)/(ISTEXT(INDEX(Datensatz!C$2:AAB$1543,,MATCH("J1", Datensatz!C$1:AAB$1,0)))), ROW('Open Text Field Dienstreisen'!A1914)), MATCH("J1", Datensatz!C$1:AAB$1,0)), "")</f>
        <v/>
      </c>
    </row>
    <row r="1917" spans="1:1" x14ac:dyDescent="0.25">
      <c r="A1917" t="str">
        <f>IFERROR(INDEX(Datensatz!C$2:AAB$1543, _xlfn.AGGREGATE(15,6,(ROW(Datensatz!C$2:C$1543)-1)/(ISTEXT(INDEX(Datensatz!C$2:AAB$1543,,MATCH("J1", Datensatz!C$1:AAB$1,0)))), ROW('Open Text Field Dienstreisen'!A1915)), MATCH("J1", Datensatz!C$1:AAB$1,0)), "")</f>
        <v/>
      </c>
    </row>
    <row r="1918" spans="1:1" x14ac:dyDescent="0.25">
      <c r="A1918" t="str">
        <f>IFERROR(INDEX(Datensatz!C$2:AAB$1543, _xlfn.AGGREGATE(15,6,(ROW(Datensatz!C$2:C$1543)-1)/(ISTEXT(INDEX(Datensatz!C$2:AAB$1543,,MATCH("J1", Datensatz!C$1:AAB$1,0)))), ROW('Open Text Field Dienstreisen'!A1916)), MATCH("J1", Datensatz!C$1:AAB$1,0)), "")</f>
        <v/>
      </c>
    </row>
    <row r="1919" spans="1:1" x14ac:dyDescent="0.25">
      <c r="A1919" t="str">
        <f>IFERROR(INDEX(Datensatz!C$2:AAB$1543, _xlfn.AGGREGATE(15,6,(ROW(Datensatz!C$2:C$1543)-1)/(ISTEXT(INDEX(Datensatz!C$2:AAB$1543,,MATCH("J1", Datensatz!C$1:AAB$1,0)))), ROW('Open Text Field Dienstreisen'!A1917)), MATCH("J1", Datensatz!C$1:AAB$1,0)), "")</f>
        <v/>
      </c>
    </row>
    <row r="1920" spans="1:1" x14ac:dyDescent="0.25">
      <c r="A1920" t="str">
        <f>IFERROR(INDEX(Datensatz!C$2:AAB$1543, _xlfn.AGGREGATE(15,6,(ROW(Datensatz!C$2:C$1543)-1)/(ISTEXT(INDEX(Datensatz!C$2:AAB$1543,,MATCH("J1", Datensatz!C$1:AAB$1,0)))), ROW('Open Text Field Dienstreisen'!A1918)), MATCH("J1", Datensatz!C$1:AAB$1,0)), "")</f>
        <v/>
      </c>
    </row>
    <row r="1921" spans="1:1" x14ac:dyDescent="0.25">
      <c r="A1921" t="str">
        <f>IFERROR(INDEX(Datensatz!C$2:AAB$1543, _xlfn.AGGREGATE(15,6,(ROW(Datensatz!C$2:C$1543)-1)/(ISTEXT(INDEX(Datensatz!C$2:AAB$1543,,MATCH("J1", Datensatz!C$1:AAB$1,0)))), ROW('Open Text Field Dienstreisen'!A1919)), MATCH("J1", Datensatz!C$1:AAB$1,0)), "")</f>
        <v/>
      </c>
    </row>
    <row r="1922" spans="1:1" x14ac:dyDescent="0.25">
      <c r="A1922" t="str">
        <f>IFERROR(INDEX(Datensatz!C$2:AAB$1543, _xlfn.AGGREGATE(15,6,(ROW(Datensatz!C$2:C$1543)-1)/(ISTEXT(INDEX(Datensatz!C$2:AAB$1543,,MATCH("J1", Datensatz!C$1:AAB$1,0)))), ROW('Open Text Field Dienstreisen'!A1920)), MATCH("J1", Datensatz!C$1:AAB$1,0)), "")</f>
        <v/>
      </c>
    </row>
    <row r="1923" spans="1:1" x14ac:dyDescent="0.25">
      <c r="A1923" t="str">
        <f>IFERROR(INDEX(Datensatz!C$2:AAB$1543, _xlfn.AGGREGATE(15,6,(ROW(Datensatz!C$2:C$1543)-1)/(ISTEXT(INDEX(Datensatz!C$2:AAB$1543,,MATCH("J1", Datensatz!C$1:AAB$1,0)))), ROW('Open Text Field Dienstreisen'!A1921)), MATCH("J1", Datensatz!C$1:AAB$1,0)), "")</f>
        <v/>
      </c>
    </row>
    <row r="1924" spans="1:1" x14ac:dyDescent="0.25">
      <c r="A1924" t="str">
        <f>IFERROR(INDEX(Datensatz!C$2:AAB$1543, _xlfn.AGGREGATE(15,6,(ROW(Datensatz!C$2:C$1543)-1)/(ISTEXT(INDEX(Datensatz!C$2:AAB$1543,,MATCH("J1", Datensatz!C$1:AAB$1,0)))), ROW('Open Text Field Dienstreisen'!A1922)), MATCH("J1", Datensatz!C$1:AAB$1,0)), "")</f>
        <v/>
      </c>
    </row>
    <row r="1925" spans="1:1" x14ac:dyDescent="0.25">
      <c r="A1925" t="str">
        <f>IFERROR(INDEX(Datensatz!C$2:AAB$1543, _xlfn.AGGREGATE(15,6,(ROW(Datensatz!C$2:C$1543)-1)/(ISTEXT(INDEX(Datensatz!C$2:AAB$1543,,MATCH("J1", Datensatz!C$1:AAB$1,0)))), ROW('Open Text Field Dienstreisen'!A1923)), MATCH("J1", Datensatz!C$1:AAB$1,0)), "")</f>
        <v/>
      </c>
    </row>
    <row r="1926" spans="1:1" x14ac:dyDescent="0.25">
      <c r="A1926" t="str">
        <f>IFERROR(INDEX(Datensatz!C$2:AAB$1543, _xlfn.AGGREGATE(15,6,(ROW(Datensatz!C$2:C$1543)-1)/(ISTEXT(INDEX(Datensatz!C$2:AAB$1543,,MATCH("J1", Datensatz!C$1:AAB$1,0)))), ROW('Open Text Field Dienstreisen'!A1924)), MATCH("J1", Datensatz!C$1:AAB$1,0)), "")</f>
        <v/>
      </c>
    </row>
    <row r="1927" spans="1:1" x14ac:dyDescent="0.25">
      <c r="A1927" t="str">
        <f>IFERROR(INDEX(Datensatz!C$2:AAB$1543, _xlfn.AGGREGATE(15,6,(ROW(Datensatz!C$2:C$1543)-1)/(ISTEXT(INDEX(Datensatz!C$2:AAB$1543,,MATCH("J1", Datensatz!C$1:AAB$1,0)))), ROW('Open Text Field Dienstreisen'!A1925)), MATCH("J1", Datensatz!C$1:AAB$1,0)), "")</f>
        <v/>
      </c>
    </row>
    <row r="1928" spans="1:1" x14ac:dyDescent="0.25">
      <c r="A1928" t="str">
        <f>IFERROR(INDEX(Datensatz!C$2:AAB$1543, _xlfn.AGGREGATE(15,6,(ROW(Datensatz!C$2:C$1543)-1)/(ISTEXT(INDEX(Datensatz!C$2:AAB$1543,,MATCH("J1", Datensatz!C$1:AAB$1,0)))), ROW('Open Text Field Dienstreisen'!A1926)), MATCH("J1", Datensatz!C$1:AAB$1,0)), "")</f>
        <v/>
      </c>
    </row>
    <row r="1929" spans="1:1" x14ac:dyDescent="0.25">
      <c r="A1929" t="str">
        <f>IFERROR(INDEX(Datensatz!C$2:AAB$1543, _xlfn.AGGREGATE(15,6,(ROW(Datensatz!C$2:C$1543)-1)/(ISTEXT(INDEX(Datensatz!C$2:AAB$1543,,MATCH("J1", Datensatz!C$1:AAB$1,0)))), ROW('Open Text Field Dienstreisen'!A1927)), MATCH("J1", Datensatz!C$1:AAB$1,0)), "")</f>
        <v/>
      </c>
    </row>
    <row r="1930" spans="1:1" x14ac:dyDescent="0.25">
      <c r="A1930" t="str">
        <f>IFERROR(INDEX(Datensatz!C$2:AAB$1543, _xlfn.AGGREGATE(15,6,(ROW(Datensatz!C$2:C$1543)-1)/(ISTEXT(INDEX(Datensatz!C$2:AAB$1543,,MATCH("J1", Datensatz!C$1:AAB$1,0)))), ROW('Open Text Field Dienstreisen'!A1928)), MATCH("J1", Datensatz!C$1:AAB$1,0)), "")</f>
        <v/>
      </c>
    </row>
    <row r="1931" spans="1:1" x14ac:dyDescent="0.25">
      <c r="A1931" t="str">
        <f>IFERROR(INDEX(Datensatz!C$2:AAB$1543, _xlfn.AGGREGATE(15,6,(ROW(Datensatz!C$2:C$1543)-1)/(ISTEXT(INDEX(Datensatz!C$2:AAB$1543,,MATCH("J1", Datensatz!C$1:AAB$1,0)))), ROW('Open Text Field Dienstreisen'!A1929)), MATCH("J1", Datensatz!C$1:AAB$1,0)), "")</f>
        <v/>
      </c>
    </row>
    <row r="1932" spans="1:1" x14ac:dyDescent="0.25">
      <c r="A1932" t="str">
        <f>IFERROR(INDEX(Datensatz!C$2:AAB$1543, _xlfn.AGGREGATE(15,6,(ROW(Datensatz!C$2:C$1543)-1)/(ISTEXT(INDEX(Datensatz!C$2:AAB$1543,,MATCH("J1", Datensatz!C$1:AAB$1,0)))), ROW('Open Text Field Dienstreisen'!A1930)), MATCH("J1", Datensatz!C$1:AAB$1,0)), "")</f>
        <v/>
      </c>
    </row>
    <row r="1933" spans="1:1" x14ac:dyDescent="0.25">
      <c r="A1933" t="str">
        <f>IFERROR(INDEX(Datensatz!C$2:AAB$1543, _xlfn.AGGREGATE(15,6,(ROW(Datensatz!C$2:C$1543)-1)/(ISTEXT(INDEX(Datensatz!C$2:AAB$1543,,MATCH("J1", Datensatz!C$1:AAB$1,0)))), ROW('Open Text Field Dienstreisen'!A1931)), MATCH("J1", Datensatz!C$1:AAB$1,0)), "")</f>
        <v/>
      </c>
    </row>
    <row r="1934" spans="1:1" x14ac:dyDescent="0.25">
      <c r="A1934" t="str">
        <f>IFERROR(INDEX(Datensatz!C$2:AAB$1543, _xlfn.AGGREGATE(15,6,(ROW(Datensatz!C$2:C$1543)-1)/(ISTEXT(INDEX(Datensatz!C$2:AAB$1543,,MATCH("J1", Datensatz!C$1:AAB$1,0)))), ROW('Open Text Field Dienstreisen'!A1932)), MATCH("J1", Datensatz!C$1:AAB$1,0)), "")</f>
        <v/>
      </c>
    </row>
    <row r="1935" spans="1:1" x14ac:dyDescent="0.25">
      <c r="A1935" t="str">
        <f>IFERROR(INDEX(Datensatz!C$2:AAB$1543, _xlfn.AGGREGATE(15,6,(ROW(Datensatz!C$2:C$1543)-1)/(ISTEXT(INDEX(Datensatz!C$2:AAB$1543,,MATCH("J1", Datensatz!C$1:AAB$1,0)))), ROW('Open Text Field Dienstreisen'!A1933)), MATCH("J1", Datensatz!C$1:AAB$1,0)), "")</f>
        <v/>
      </c>
    </row>
    <row r="1936" spans="1:1" x14ac:dyDescent="0.25">
      <c r="A1936" t="str">
        <f>IFERROR(INDEX(Datensatz!C$2:AAB$1543, _xlfn.AGGREGATE(15,6,(ROW(Datensatz!C$2:C$1543)-1)/(ISTEXT(INDEX(Datensatz!C$2:AAB$1543,,MATCH("J1", Datensatz!C$1:AAB$1,0)))), ROW('Open Text Field Dienstreisen'!A1934)), MATCH("J1", Datensatz!C$1:AAB$1,0)), "")</f>
        <v/>
      </c>
    </row>
    <row r="1937" spans="1:1" x14ac:dyDescent="0.25">
      <c r="A1937" t="str">
        <f>IFERROR(INDEX(Datensatz!C$2:AAB$1543, _xlfn.AGGREGATE(15,6,(ROW(Datensatz!C$2:C$1543)-1)/(ISTEXT(INDEX(Datensatz!C$2:AAB$1543,,MATCH("J1", Datensatz!C$1:AAB$1,0)))), ROW('Open Text Field Dienstreisen'!A1935)), MATCH("J1", Datensatz!C$1:AAB$1,0)), "")</f>
        <v/>
      </c>
    </row>
    <row r="1938" spans="1:1" x14ac:dyDescent="0.25">
      <c r="A1938" t="str">
        <f>IFERROR(INDEX(Datensatz!C$2:AAB$1543, _xlfn.AGGREGATE(15,6,(ROW(Datensatz!C$2:C$1543)-1)/(ISTEXT(INDEX(Datensatz!C$2:AAB$1543,,MATCH("J1", Datensatz!C$1:AAB$1,0)))), ROW('Open Text Field Dienstreisen'!A1936)), MATCH("J1", Datensatz!C$1:AAB$1,0)), "")</f>
        <v/>
      </c>
    </row>
    <row r="1939" spans="1:1" x14ac:dyDescent="0.25">
      <c r="A1939" t="str">
        <f>IFERROR(INDEX(Datensatz!C$2:AAB$1543, _xlfn.AGGREGATE(15,6,(ROW(Datensatz!C$2:C$1543)-1)/(ISTEXT(INDEX(Datensatz!C$2:AAB$1543,,MATCH("J1", Datensatz!C$1:AAB$1,0)))), ROW('Open Text Field Dienstreisen'!A1937)), MATCH("J1", Datensatz!C$1:AAB$1,0)), "")</f>
        <v/>
      </c>
    </row>
    <row r="1940" spans="1:1" x14ac:dyDescent="0.25">
      <c r="A1940" t="str">
        <f>IFERROR(INDEX(Datensatz!C$2:AAB$1543, _xlfn.AGGREGATE(15,6,(ROW(Datensatz!C$2:C$1543)-1)/(ISTEXT(INDEX(Datensatz!C$2:AAB$1543,,MATCH("J1", Datensatz!C$1:AAB$1,0)))), ROW('Open Text Field Dienstreisen'!A1938)), MATCH("J1", Datensatz!C$1:AAB$1,0)), "")</f>
        <v/>
      </c>
    </row>
    <row r="1941" spans="1:1" x14ac:dyDescent="0.25">
      <c r="A1941" t="str">
        <f>IFERROR(INDEX(Datensatz!C$2:AAB$1543, _xlfn.AGGREGATE(15,6,(ROW(Datensatz!C$2:C$1543)-1)/(ISTEXT(INDEX(Datensatz!C$2:AAB$1543,,MATCH("J1", Datensatz!C$1:AAB$1,0)))), ROW('Open Text Field Dienstreisen'!A1939)), MATCH("J1", Datensatz!C$1:AAB$1,0)), "")</f>
        <v/>
      </c>
    </row>
    <row r="1942" spans="1:1" x14ac:dyDescent="0.25">
      <c r="A1942" t="str">
        <f>IFERROR(INDEX(Datensatz!C$2:AAB$1543, _xlfn.AGGREGATE(15,6,(ROW(Datensatz!C$2:C$1543)-1)/(ISTEXT(INDEX(Datensatz!C$2:AAB$1543,,MATCH("J1", Datensatz!C$1:AAB$1,0)))), ROW('Open Text Field Dienstreisen'!A1940)), MATCH("J1", Datensatz!C$1:AAB$1,0)), "")</f>
        <v/>
      </c>
    </row>
    <row r="1943" spans="1:1" x14ac:dyDescent="0.25">
      <c r="A1943" t="str">
        <f>IFERROR(INDEX(Datensatz!C$2:AAB$1543, _xlfn.AGGREGATE(15,6,(ROW(Datensatz!C$2:C$1543)-1)/(ISTEXT(INDEX(Datensatz!C$2:AAB$1543,,MATCH("J1", Datensatz!C$1:AAB$1,0)))), ROW('Open Text Field Dienstreisen'!A1941)), MATCH("J1", Datensatz!C$1:AAB$1,0)), "")</f>
        <v/>
      </c>
    </row>
    <row r="1944" spans="1:1" x14ac:dyDescent="0.25">
      <c r="A1944" t="str">
        <f>IFERROR(INDEX(Datensatz!C$2:AAB$1543, _xlfn.AGGREGATE(15,6,(ROW(Datensatz!C$2:C$1543)-1)/(ISTEXT(INDEX(Datensatz!C$2:AAB$1543,,MATCH("J1", Datensatz!C$1:AAB$1,0)))), ROW('Open Text Field Dienstreisen'!A1942)), MATCH("J1", Datensatz!C$1:AAB$1,0)), "")</f>
        <v/>
      </c>
    </row>
    <row r="1945" spans="1:1" x14ac:dyDescent="0.25">
      <c r="A1945" t="str">
        <f>IFERROR(INDEX(Datensatz!C$2:AAB$1543, _xlfn.AGGREGATE(15,6,(ROW(Datensatz!C$2:C$1543)-1)/(ISTEXT(INDEX(Datensatz!C$2:AAB$1543,,MATCH("J1", Datensatz!C$1:AAB$1,0)))), ROW('Open Text Field Dienstreisen'!A1943)), MATCH("J1", Datensatz!C$1:AAB$1,0)), "")</f>
        <v/>
      </c>
    </row>
    <row r="1946" spans="1:1" x14ac:dyDescent="0.25">
      <c r="A1946" t="str">
        <f>IFERROR(INDEX(Datensatz!C$2:AAB$1543, _xlfn.AGGREGATE(15,6,(ROW(Datensatz!C$2:C$1543)-1)/(ISTEXT(INDEX(Datensatz!C$2:AAB$1543,,MATCH("J1", Datensatz!C$1:AAB$1,0)))), ROW('Open Text Field Dienstreisen'!A1944)), MATCH("J1", Datensatz!C$1:AAB$1,0)), "")</f>
        <v/>
      </c>
    </row>
    <row r="1947" spans="1:1" x14ac:dyDescent="0.25">
      <c r="A1947" t="str">
        <f>IFERROR(INDEX(Datensatz!C$2:AAB$1543, _xlfn.AGGREGATE(15,6,(ROW(Datensatz!C$2:C$1543)-1)/(ISTEXT(INDEX(Datensatz!C$2:AAB$1543,,MATCH("J1", Datensatz!C$1:AAB$1,0)))), ROW('Open Text Field Dienstreisen'!A1945)), MATCH("J1", Datensatz!C$1:AAB$1,0)), "")</f>
        <v/>
      </c>
    </row>
    <row r="1948" spans="1:1" x14ac:dyDescent="0.25">
      <c r="A1948" t="str">
        <f>IFERROR(INDEX(Datensatz!C$2:AAB$1543, _xlfn.AGGREGATE(15,6,(ROW(Datensatz!C$2:C$1543)-1)/(ISTEXT(INDEX(Datensatz!C$2:AAB$1543,,MATCH("J1", Datensatz!C$1:AAB$1,0)))), ROW('Open Text Field Dienstreisen'!A1946)), MATCH("J1", Datensatz!C$1:AAB$1,0)), "")</f>
        <v/>
      </c>
    </row>
    <row r="1949" spans="1:1" x14ac:dyDescent="0.25">
      <c r="A1949" t="str">
        <f>IFERROR(INDEX(Datensatz!C$2:AAB$1543, _xlfn.AGGREGATE(15,6,(ROW(Datensatz!C$2:C$1543)-1)/(ISTEXT(INDEX(Datensatz!C$2:AAB$1543,,MATCH("J1", Datensatz!C$1:AAB$1,0)))), ROW('Open Text Field Dienstreisen'!A1947)), MATCH("J1", Datensatz!C$1:AAB$1,0)), "")</f>
        <v/>
      </c>
    </row>
    <row r="1950" spans="1:1" x14ac:dyDescent="0.25">
      <c r="A1950" t="str">
        <f>IFERROR(INDEX(Datensatz!C$2:AAB$1543, _xlfn.AGGREGATE(15,6,(ROW(Datensatz!C$2:C$1543)-1)/(ISTEXT(INDEX(Datensatz!C$2:AAB$1543,,MATCH("J1", Datensatz!C$1:AAB$1,0)))), ROW('Open Text Field Dienstreisen'!A1948)), MATCH("J1", Datensatz!C$1:AAB$1,0)), "")</f>
        <v/>
      </c>
    </row>
    <row r="1951" spans="1:1" x14ac:dyDescent="0.25">
      <c r="A1951" t="str">
        <f>IFERROR(INDEX(Datensatz!C$2:AAB$1543, _xlfn.AGGREGATE(15,6,(ROW(Datensatz!C$2:C$1543)-1)/(ISTEXT(INDEX(Datensatz!C$2:AAB$1543,,MATCH("J1", Datensatz!C$1:AAB$1,0)))), ROW('Open Text Field Dienstreisen'!A1949)), MATCH("J1", Datensatz!C$1:AAB$1,0)), "")</f>
        <v/>
      </c>
    </row>
    <row r="1952" spans="1:1" x14ac:dyDescent="0.25">
      <c r="A1952" t="str">
        <f>IFERROR(INDEX(Datensatz!C$2:AAB$1543, _xlfn.AGGREGATE(15,6,(ROW(Datensatz!C$2:C$1543)-1)/(ISTEXT(INDEX(Datensatz!C$2:AAB$1543,,MATCH("J1", Datensatz!C$1:AAB$1,0)))), ROW('Open Text Field Dienstreisen'!A1950)), MATCH("J1", Datensatz!C$1:AAB$1,0)), "")</f>
        <v/>
      </c>
    </row>
    <row r="1953" spans="1:1" x14ac:dyDescent="0.25">
      <c r="A1953" t="str">
        <f>IFERROR(INDEX(Datensatz!C$2:AAB$1543, _xlfn.AGGREGATE(15,6,(ROW(Datensatz!C$2:C$1543)-1)/(ISTEXT(INDEX(Datensatz!C$2:AAB$1543,,MATCH("J1", Datensatz!C$1:AAB$1,0)))), ROW('Open Text Field Dienstreisen'!A1951)), MATCH("J1", Datensatz!C$1:AAB$1,0)), "")</f>
        <v/>
      </c>
    </row>
    <row r="1954" spans="1:1" x14ac:dyDescent="0.25">
      <c r="A1954" t="str">
        <f>IFERROR(INDEX(Datensatz!C$2:AAB$1543, _xlfn.AGGREGATE(15,6,(ROW(Datensatz!C$2:C$1543)-1)/(ISTEXT(INDEX(Datensatz!C$2:AAB$1543,,MATCH("J1", Datensatz!C$1:AAB$1,0)))), ROW('Open Text Field Dienstreisen'!A1952)), MATCH("J1", Datensatz!C$1:AAB$1,0)), "")</f>
        <v/>
      </c>
    </row>
    <row r="1955" spans="1:1" x14ac:dyDescent="0.25">
      <c r="A1955" t="str">
        <f>IFERROR(INDEX(Datensatz!C$2:AAB$1543, _xlfn.AGGREGATE(15,6,(ROW(Datensatz!C$2:C$1543)-1)/(ISTEXT(INDEX(Datensatz!C$2:AAB$1543,,MATCH("J1", Datensatz!C$1:AAB$1,0)))), ROW('Open Text Field Dienstreisen'!A1953)), MATCH("J1", Datensatz!C$1:AAB$1,0)), "")</f>
        <v/>
      </c>
    </row>
    <row r="1956" spans="1:1" x14ac:dyDescent="0.25">
      <c r="A1956" t="str">
        <f>IFERROR(INDEX(Datensatz!C$2:AAB$1543, _xlfn.AGGREGATE(15,6,(ROW(Datensatz!C$2:C$1543)-1)/(ISTEXT(INDEX(Datensatz!C$2:AAB$1543,,MATCH("J1", Datensatz!C$1:AAB$1,0)))), ROW('Open Text Field Dienstreisen'!A1954)), MATCH("J1", Datensatz!C$1:AAB$1,0)), "")</f>
        <v/>
      </c>
    </row>
    <row r="1957" spans="1:1" x14ac:dyDescent="0.25">
      <c r="A1957" t="str">
        <f>IFERROR(INDEX(Datensatz!C$2:AAB$1543, _xlfn.AGGREGATE(15,6,(ROW(Datensatz!C$2:C$1543)-1)/(ISTEXT(INDEX(Datensatz!C$2:AAB$1543,,MATCH("J1", Datensatz!C$1:AAB$1,0)))), ROW('Open Text Field Dienstreisen'!A1955)), MATCH("J1", Datensatz!C$1:AAB$1,0)), "")</f>
        <v/>
      </c>
    </row>
    <row r="1958" spans="1:1" x14ac:dyDescent="0.25">
      <c r="A1958" t="str">
        <f>IFERROR(INDEX(Datensatz!C$2:AAB$1543, _xlfn.AGGREGATE(15,6,(ROW(Datensatz!C$2:C$1543)-1)/(ISTEXT(INDEX(Datensatz!C$2:AAB$1543,,MATCH("J1", Datensatz!C$1:AAB$1,0)))), ROW('Open Text Field Dienstreisen'!A1956)), MATCH("J1", Datensatz!C$1:AAB$1,0)), "")</f>
        <v/>
      </c>
    </row>
    <row r="1959" spans="1:1" x14ac:dyDescent="0.25">
      <c r="A1959" t="str">
        <f>IFERROR(INDEX(Datensatz!C$2:AAB$1543, _xlfn.AGGREGATE(15,6,(ROW(Datensatz!C$2:C$1543)-1)/(ISTEXT(INDEX(Datensatz!C$2:AAB$1543,,MATCH("J1", Datensatz!C$1:AAB$1,0)))), ROW('Open Text Field Dienstreisen'!A1957)), MATCH("J1", Datensatz!C$1:AAB$1,0)), "")</f>
        <v/>
      </c>
    </row>
    <row r="1960" spans="1:1" x14ac:dyDescent="0.25">
      <c r="A1960" t="str">
        <f>IFERROR(INDEX(Datensatz!C$2:AAB$1543, _xlfn.AGGREGATE(15,6,(ROW(Datensatz!C$2:C$1543)-1)/(ISTEXT(INDEX(Datensatz!C$2:AAB$1543,,MATCH("J1", Datensatz!C$1:AAB$1,0)))), ROW('Open Text Field Dienstreisen'!A1958)), MATCH("J1", Datensatz!C$1:AAB$1,0)), "")</f>
        <v/>
      </c>
    </row>
    <row r="1961" spans="1:1" x14ac:dyDescent="0.25">
      <c r="A1961" t="str">
        <f>IFERROR(INDEX(Datensatz!C$2:AAB$1543, _xlfn.AGGREGATE(15,6,(ROW(Datensatz!C$2:C$1543)-1)/(ISTEXT(INDEX(Datensatz!C$2:AAB$1543,,MATCH("J1", Datensatz!C$1:AAB$1,0)))), ROW('Open Text Field Dienstreisen'!A1959)), MATCH("J1", Datensatz!C$1:AAB$1,0)), "")</f>
        <v/>
      </c>
    </row>
    <row r="1962" spans="1:1" x14ac:dyDescent="0.25">
      <c r="A1962" t="str">
        <f>IFERROR(INDEX(Datensatz!C$2:AAB$1543, _xlfn.AGGREGATE(15,6,(ROW(Datensatz!C$2:C$1543)-1)/(ISTEXT(INDEX(Datensatz!C$2:AAB$1543,,MATCH("J1", Datensatz!C$1:AAB$1,0)))), ROW('Open Text Field Dienstreisen'!A1960)), MATCH("J1", Datensatz!C$1:AAB$1,0)), "")</f>
        <v/>
      </c>
    </row>
    <row r="1963" spans="1:1" x14ac:dyDescent="0.25">
      <c r="A1963" t="str">
        <f>IFERROR(INDEX(Datensatz!C$2:AAB$1543, _xlfn.AGGREGATE(15,6,(ROW(Datensatz!C$2:C$1543)-1)/(ISTEXT(INDEX(Datensatz!C$2:AAB$1543,,MATCH("J1", Datensatz!C$1:AAB$1,0)))), ROW('Open Text Field Dienstreisen'!A1961)), MATCH("J1", Datensatz!C$1:AAB$1,0)), "")</f>
        <v/>
      </c>
    </row>
    <row r="1964" spans="1:1" x14ac:dyDescent="0.25">
      <c r="A1964" t="str">
        <f>IFERROR(INDEX(Datensatz!C$2:AAB$1543, _xlfn.AGGREGATE(15,6,(ROW(Datensatz!C$2:C$1543)-1)/(ISTEXT(INDEX(Datensatz!C$2:AAB$1543,,MATCH("J1", Datensatz!C$1:AAB$1,0)))), ROW('Open Text Field Dienstreisen'!A1962)), MATCH("J1", Datensatz!C$1:AAB$1,0)), "")</f>
        <v/>
      </c>
    </row>
    <row r="1965" spans="1:1" x14ac:dyDescent="0.25">
      <c r="A1965" t="str">
        <f>IFERROR(INDEX(Datensatz!C$2:AAB$1543, _xlfn.AGGREGATE(15,6,(ROW(Datensatz!C$2:C$1543)-1)/(ISTEXT(INDEX(Datensatz!C$2:AAB$1543,,MATCH("J1", Datensatz!C$1:AAB$1,0)))), ROW('Open Text Field Dienstreisen'!A1963)), MATCH("J1", Datensatz!C$1:AAB$1,0)), "")</f>
        <v/>
      </c>
    </row>
    <row r="1966" spans="1:1" x14ac:dyDescent="0.25">
      <c r="A1966" t="str">
        <f>IFERROR(INDEX(Datensatz!C$2:AAB$1543, _xlfn.AGGREGATE(15,6,(ROW(Datensatz!C$2:C$1543)-1)/(ISTEXT(INDEX(Datensatz!C$2:AAB$1543,,MATCH("J1", Datensatz!C$1:AAB$1,0)))), ROW('Open Text Field Dienstreisen'!A1964)), MATCH("J1", Datensatz!C$1:AAB$1,0)), "")</f>
        <v/>
      </c>
    </row>
    <row r="1967" spans="1:1" x14ac:dyDescent="0.25">
      <c r="A1967" t="str">
        <f>IFERROR(INDEX(Datensatz!C$2:AAB$1543, _xlfn.AGGREGATE(15,6,(ROW(Datensatz!C$2:C$1543)-1)/(ISTEXT(INDEX(Datensatz!C$2:AAB$1543,,MATCH("J1", Datensatz!C$1:AAB$1,0)))), ROW('Open Text Field Dienstreisen'!A1965)), MATCH("J1", Datensatz!C$1:AAB$1,0)), "")</f>
        <v/>
      </c>
    </row>
    <row r="1968" spans="1:1" x14ac:dyDescent="0.25">
      <c r="A1968" t="str">
        <f>IFERROR(INDEX(Datensatz!C$2:AAB$1543, _xlfn.AGGREGATE(15,6,(ROW(Datensatz!C$2:C$1543)-1)/(ISTEXT(INDEX(Datensatz!C$2:AAB$1543,,MATCH("J1", Datensatz!C$1:AAB$1,0)))), ROW('Open Text Field Dienstreisen'!A1966)), MATCH("J1", Datensatz!C$1:AAB$1,0)), "")</f>
        <v/>
      </c>
    </row>
    <row r="1969" spans="1:1" x14ac:dyDescent="0.25">
      <c r="A1969" t="str">
        <f>IFERROR(INDEX(Datensatz!C$2:AAB$1543, _xlfn.AGGREGATE(15,6,(ROW(Datensatz!C$2:C$1543)-1)/(ISTEXT(INDEX(Datensatz!C$2:AAB$1543,,MATCH("J1", Datensatz!C$1:AAB$1,0)))), ROW('Open Text Field Dienstreisen'!A1967)), MATCH("J1", Datensatz!C$1:AAB$1,0)), "")</f>
        <v/>
      </c>
    </row>
    <row r="1970" spans="1:1" x14ac:dyDescent="0.25">
      <c r="A1970" t="str">
        <f>IFERROR(INDEX(Datensatz!C$2:AAB$1543, _xlfn.AGGREGATE(15,6,(ROW(Datensatz!C$2:C$1543)-1)/(ISTEXT(INDEX(Datensatz!C$2:AAB$1543,,MATCH("J1", Datensatz!C$1:AAB$1,0)))), ROW('Open Text Field Dienstreisen'!A1968)), MATCH("J1", Datensatz!C$1:AAB$1,0)), "")</f>
        <v/>
      </c>
    </row>
    <row r="1971" spans="1:1" x14ac:dyDescent="0.25">
      <c r="A1971" t="str">
        <f>IFERROR(INDEX(Datensatz!C$2:AAB$1543, _xlfn.AGGREGATE(15,6,(ROW(Datensatz!C$2:C$1543)-1)/(ISTEXT(INDEX(Datensatz!C$2:AAB$1543,,MATCH("J1", Datensatz!C$1:AAB$1,0)))), ROW('Open Text Field Dienstreisen'!A1969)), MATCH("J1", Datensatz!C$1:AAB$1,0)), "")</f>
        <v/>
      </c>
    </row>
    <row r="1972" spans="1:1" x14ac:dyDescent="0.25">
      <c r="A1972" t="str">
        <f>IFERROR(INDEX(Datensatz!C$2:AAB$1543, _xlfn.AGGREGATE(15,6,(ROW(Datensatz!C$2:C$1543)-1)/(ISTEXT(INDEX(Datensatz!C$2:AAB$1543,,MATCH("J1", Datensatz!C$1:AAB$1,0)))), ROW('Open Text Field Dienstreisen'!A1970)), MATCH("J1", Datensatz!C$1:AAB$1,0)), "")</f>
        <v/>
      </c>
    </row>
    <row r="1973" spans="1:1" x14ac:dyDescent="0.25">
      <c r="A1973" t="str">
        <f>IFERROR(INDEX(Datensatz!C$2:AAB$1543, _xlfn.AGGREGATE(15,6,(ROW(Datensatz!C$2:C$1543)-1)/(ISTEXT(INDEX(Datensatz!C$2:AAB$1543,,MATCH("J1", Datensatz!C$1:AAB$1,0)))), ROW('Open Text Field Dienstreisen'!A1971)), MATCH("J1", Datensatz!C$1:AAB$1,0)), "")</f>
        <v/>
      </c>
    </row>
    <row r="1974" spans="1:1" x14ac:dyDescent="0.25">
      <c r="A1974" t="str">
        <f>IFERROR(INDEX(Datensatz!C$2:AAB$1543, _xlfn.AGGREGATE(15,6,(ROW(Datensatz!C$2:C$1543)-1)/(ISTEXT(INDEX(Datensatz!C$2:AAB$1543,,MATCH("J1", Datensatz!C$1:AAB$1,0)))), ROW('Open Text Field Dienstreisen'!A1972)), MATCH("J1", Datensatz!C$1:AAB$1,0)), "")</f>
        <v/>
      </c>
    </row>
    <row r="1975" spans="1:1" x14ac:dyDescent="0.25">
      <c r="A1975" t="str">
        <f>IFERROR(INDEX(Datensatz!C$2:AAB$1543, _xlfn.AGGREGATE(15,6,(ROW(Datensatz!C$2:C$1543)-1)/(ISTEXT(INDEX(Datensatz!C$2:AAB$1543,,MATCH("J1", Datensatz!C$1:AAB$1,0)))), ROW('Open Text Field Dienstreisen'!A1973)), MATCH("J1", Datensatz!C$1:AAB$1,0)), "")</f>
        <v/>
      </c>
    </row>
    <row r="1976" spans="1:1" x14ac:dyDescent="0.25">
      <c r="A1976" t="str">
        <f>IFERROR(INDEX(Datensatz!C$2:AAB$1543, _xlfn.AGGREGATE(15,6,(ROW(Datensatz!C$2:C$1543)-1)/(ISTEXT(INDEX(Datensatz!C$2:AAB$1543,,MATCH("J1", Datensatz!C$1:AAB$1,0)))), ROW('Open Text Field Dienstreisen'!A1974)), MATCH("J1", Datensatz!C$1:AAB$1,0)), "")</f>
        <v/>
      </c>
    </row>
    <row r="1977" spans="1:1" x14ac:dyDescent="0.25">
      <c r="A1977" t="str">
        <f>IFERROR(INDEX(Datensatz!C$2:AAB$1543, _xlfn.AGGREGATE(15,6,(ROW(Datensatz!C$2:C$1543)-1)/(ISTEXT(INDEX(Datensatz!C$2:AAB$1543,,MATCH("J1", Datensatz!C$1:AAB$1,0)))), ROW('Open Text Field Dienstreisen'!A1975)), MATCH("J1", Datensatz!C$1:AAB$1,0)), "")</f>
        <v/>
      </c>
    </row>
    <row r="1978" spans="1:1" x14ac:dyDescent="0.25">
      <c r="A1978" t="str">
        <f>IFERROR(INDEX(Datensatz!C$2:AAB$1543, _xlfn.AGGREGATE(15,6,(ROW(Datensatz!C$2:C$1543)-1)/(ISTEXT(INDEX(Datensatz!C$2:AAB$1543,,MATCH("J1", Datensatz!C$1:AAB$1,0)))), ROW('Open Text Field Dienstreisen'!A1976)), MATCH("J1", Datensatz!C$1:AAB$1,0)), "")</f>
        <v/>
      </c>
    </row>
    <row r="1979" spans="1:1" x14ac:dyDescent="0.25">
      <c r="A1979" t="str">
        <f>IFERROR(INDEX(Datensatz!C$2:AAB$1543, _xlfn.AGGREGATE(15,6,(ROW(Datensatz!C$2:C$1543)-1)/(ISTEXT(INDEX(Datensatz!C$2:AAB$1543,,MATCH("J1", Datensatz!C$1:AAB$1,0)))), ROW('Open Text Field Dienstreisen'!A1977)), MATCH("J1", Datensatz!C$1:AAB$1,0)), "")</f>
        <v/>
      </c>
    </row>
    <row r="1980" spans="1:1" x14ac:dyDescent="0.25">
      <c r="A1980" t="str">
        <f>IFERROR(INDEX(Datensatz!C$2:AAB$1543, _xlfn.AGGREGATE(15,6,(ROW(Datensatz!C$2:C$1543)-1)/(ISTEXT(INDEX(Datensatz!C$2:AAB$1543,,MATCH("J1", Datensatz!C$1:AAB$1,0)))), ROW('Open Text Field Dienstreisen'!A1978)), MATCH("J1", Datensatz!C$1:AAB$1,0)), "")</f>
        <v/>
      </c>
    </row>
    <row r="1981" spans="1:1" x14ac:dyDescent="0.25">
      <c r="A1981" t="str">
        <f>IFERROR(INDEX(Datensatz!C$2:AAB$1543, _xlfn.AGGREGATE(15,6,(ROW(Datensatz!C$2:C$1543)-1)/(ISTEXT(INDEX(Datensatz!C$2:AAB$1543,,MATCH("J1", Datensatz!C$1:AAB$1,0)))), ROW('Open Text Field Dienstreisen'!A1979)), MATCH("J1", Datensatz!C$1:AAB$1,0)), "")</f>
        <v/>
      </c>
    </row>
    <row r="1982" spans="1:1" x14ac:dyDescent="0.25">
      <c r="A1982" t="str">
        <f>IFERROR(INDEX(Datensatz!C$2:AAB$1543, _xlfn.AGGREGATE(15,6,(ROW(Datensatz!C$2:C$1543)-1)/(ISTEXT(INDEX(Datensatz!C$2:AAB$1543,,MATCH("J1", Datensatz!C$1:AAB$1,0)))), ROW('Open Text Field Dienstreisen'!A1980)), MATCH("J1", Datensatz!C$1:AAB$1,0)), "")</f>
        <v/>
      </c>
    </row>
    <row r="1983" spans="1:1" x14ac:dyDescent="0.25">
      <c r="A1983" t="str">
        <f>IFERROR(INDEX(Datensatz!C$2:AAB$1543, _xlfn.AGGREGATE(15,6,(ROW(Datensatz!C$2:C$1543)-1)/(ISTEXT(INDEX(Datensatz!C$2:AAB$1543,,MATCH("J1", Datensatz!C$1:AAB$1,0)))), ROW('Open Text Field Dienstreisen'!A1981)), MATCH("J1", Datensatz!C$1:AAB$1,0)), "")</f>
        <v/>
      </c>
    </row>
    <row r="1984" spans="1:1" x14ac:dyDescent="0.25">
      <c r="A1984" t="str">
        <f>IFERROR(INDEX(Datensatz!C$2:AAB$1543, _xlfn.AGGREGATE(15,6,(ROW(Datensatz!C$2:C$1543)-1)/(ISTEXT(INDEX(Datensatz!C$2:AAB$1543,,MATCH("J1", Datensatz!C$1:AAB$1,0)))), ROW('Open Text Field Dienstreisen'!A1982)), MATCH("J1", Datensatz!C$1:AAB$1,0)), "")</f>
        <v/>
      </c>
    </row>
    <row r="1985" spans="1:1" x14ac:dyDescent="0.25">
      <c r="A1985" t="str">
        <f>IFERROR(INDEX(Datensatz!C$2:AAB$1543, _xlfn.AGGREGATE(15,6,(ROW(Datensatz!C$2:C$1543)-1)/(ISTEXT(INDEX(Datensatz!C$2:AAB$1543,,MATCH("J1", Datensatz!C$1:AAB$1,0)))), ROW('Open Text Field Dienstreisen'!A1983)), MATCH("J1", Datensatz!C$1:AAB$1,0)), "")</f>
        <v/>
      </c>
    </row>
    <row r="1986" spans="1:1" x14ac:dyDescent="0.25">
      <c r="A1986" t="str">
        <f>IFERROR(INDEX(Datensatz!C$2:AAB$1543, _xlfn.AGGREGATE(15,6,(ROW(Datensatz!C$2:C$1543)-1)/(ISTEXT(INDEX(Datensatz!C$2:AAB$1543,,MATCH("J1", Datensatz!C$1:AAB$1,0)))), ROW('Open Text Field Dienstreisen'!A1984)), MATCH("J1", Datensatz!C$1:AAB$1,0)), "")</f>
        <v/>
      </c>
    </row>
    <row r="1987" spans="1:1" x14ac:dyDescent="0.25">
      <c r="A1987" t="str">
        <f>IFERROR(INDEX(Datensatz!C$2:AAB$1543, _xlfn.AGGREGATE(15,6,(ROW(Datensatz!C$2:C$1543)-1)/(ISTEXT(INDEX(Datensatz!C$2:AAB$1543,,MATCH("J1", Datensatz!C$1:AAB$1,0)))), ROW('Open Text Field Dienstreisen'!A1985)), MATCH("J1", Datensatz!C$1:AAB$1,0)), "")</f>
        <v/>
      </c>
    </row>
    <row r="1988" spans="1:1" x14ac:dyDescent="0.25">
      <c r="A1988" t="str">
        <f>IFERROR(INDEX(Datensatz!C$2:AAB$1543, _xlfn.AGGREGATE(15,6,(ROW(Datensatz!C$2:C$1543)-1)/(ISTEXT(INDEX(Datensatz!C$2:AAB$1543,,MATCH("J1", Datensatz!C$1:AAB$1,0)))), ROW('Open Text Field Dienstreisen'!A1986)), MATCH("J1", Datensatz!C$1:AAB$1,0)), "")</f>
        <v/>
      </c>
    </row>
    <row r="1989" spans="1:1" x14ac:dyDescent="0.25">
      <c r="A1989" t="str">
        <f>IFERROR(INDEX(Datensatz!C$2:AAB$1543, _xlfn.AGGREGATE(15,6,(ROW(Datensatz!C$2:C$1543)-1)/(ISTEXT(INDEX(Datensatz!C$2:AAB$1543,,MATCH("J1", Datensatz!C$1:AAB$1,0)))), ROW('Open Text Field Dienstreisen'!A1987)), MATCH("J1", Datensatz!C$1:AAB$1,0)), "")</f>
        <v/>
      </c>
    </row>
    <row r="1990" spans="1:1" x14ac:dyDescent="0.25">
      <c r="A1990" t="str">
        <f>IFERROR(INDEX(Datensatz!C$2:AAB$1543, _xlfn.AGGREGATE(15,6,(ROW(Datensatz!C$2:C$1543)-1)/(ISTEXT(INDEX(Datensatz!C$2:AAB$1543,,MATCH("J1", Datensatz!C$1:AAB$1,0)))), ROW('Open Text Field Dienstreisen'!A1988)), MATCH("J1", Datensatz!C$1:AAB$1,0)), "")</f>
        <v/>
      </c>
    </row>
    <row r="1991" spans="1:1" x14ac:dyDescent="0.25">
      <c r="A1991" t="str">
        <f>IFERROR(INDEX(Datensatz!C$2:AAB$1543, _xlfn.AGGREGATE(15,6,(ROW(Datensatz!C$2:C$1543)-1)/(ISTEXT(INDEX(Datensatz!C$2:AAB$1543,,MATCH("J1", Datensatz!C$1:AAB$1,0)))), ROW('Open Text Field Dienstreisen'!A1989)), MATCH("J1", Datensatz!C$1:AAB$1,0)), "")</f>
        <v/>
      </c>
    </row>
    <row r="1992" spans="1:1" x14ac:dyDescent="0.25">
      <c r="A1992" t="str">
        <f>IFERROR(INDEX(Datensatz!C$2:AAB$1543, _xlfn.AGGREGATE(15,6,(ROW(Datensatz!C$2:C$1543)-1)/(ISTEXT(INDEX(Datensatz!C$2:AAB$1543,,MATCH("J1", Datensatz!C$1:AAB$1,0)))), ROW('Open Text Field Dienstreisen'!A1990)), MATCH("J1", Datensatz!C$1:AAB$1,0)), "")</f>
        <v/>
      </c>
    </row>
    <row r="1993" spans="1:1" x14ac:dyDescent="0.25">
      <c r="A1993" t="str">
        <f>IFERROR(INDEX(Datensatz!C$2:AAB$1543, _xlfn.AGGREGATE(15,6,(ROW(Datensatz!C$2:C$1543)-1)/(ISTEXT(INDEX(Datensatz!C$2:AAB$1543,,MATCH("J1", Datensatz!C$1:AAB$1,0)))), ROW('Open Text Field Dienstreisen'!A1991)), MATCH("J1", Datensatz!C$1:AAB$1,0)), "")</f>
        <v/>
      </c>
    </row>
    <row r="1994" spans="1:1" x14ac:dyDescent="0.25">
      <c r="A1994" t="str">
        <f>IFERROR(INDEX(Datensatz!C$2:AAB$1543, _xlfn.AGGREGATE(15,6,(ROW(Datensatz!C$2:C$1543)-1)/(ISTEXT(INDEX(Datensatz!C$2:AAB$1543,,MATCH("J1", Datensatz!C$1:AAB$1,0)))), ROW('Open Text Field Dienstreisen'!A1992)), MATCH("J1", Datensatz!C$1:AAB$1,0)), "")</f>
        <v/>
      </c>
    </row>
    <row r="1995" spans="1:1" x14ac:dyDescent="0.25">
      <c r="A1995" t="str">
        <f>IFERROR(INDEX(Datensatz!C$2:AAB$1543, _xlfn.AGGREGATE(15,6,(ROW(Datensatz!C$2:C$1543)-1)/(ISTEXT(INDEX(Datensatz!C$2:AAB$1543,,MATCH("J1", Datensatz!C$1:AAB$1,0)))), ROW('Open Text Field Dienstreisen'!A1993)), MATCH("J1", Datensatz!C$1:AAB$1,0)), "")</f>
        <v/>
      </c>
    </row>
    <row r="1996" spans="1:1" x14ac:dyDescent="0.25">
      <c r="A1996" t="str">
        <f>IFERROR(INDEX(Datensatz!C$2:AAB$1543, _xlfn.AGGREGATE(15,6,(ROW(Datensatz!C$2:C$1543)-1)/(ISTEXT(INDEX(Datensatz!C$2:AAB$1543,,MATCH("J1", Datensatz!C$1:AAB$1,0)))), ROW('Open Text Field Dienstreisen'!A1994)), MATCH("J1", Datensatz!C$1:AAB$1,0)), "")</f>
        <v/>
      </c>
    </row>
    <row r="1997" spans="1:1" x14ac:dyDescent="0.25">
      <c r="A1997" t="str">
        <f>IFERROR(INDEX(Datensatz!C$2:AAB$1543, _xlfn.AGGREGATE(15,6,(ROW(Datensatz!C$2:C$1543)-1)/(ISTEXT(INDEX(Datensatz!C$2:AAB$1543,,MATCH("J1", Datensatz!C$1:AAB$1,0)))), ROW('Open Text Field Dienstreisen'!A1995)), MATCH("J1", Datensatz!C$1:AAB$1,0)), "")</f>
        <v/>
      </c>
    </row>
    <row r="1998" spans="1:1" x14ac:dyDescent="0.25">
      <c r="A1998" t="str">
        <f>IFERROR(INDEX(Datensatz!C$2:AAB$1543, _xlfn.AGGREGATE(15,6,(ROW(Datensatz!C$2:C$1543)-1)/(ISTEXT(INDEX(Datensatz!C$2:AAB$1543,,MATCH("J1", Datensatz!C$1:AAB$1,0)))), ROW('Open Text Field Dienstreisen'!A1996)), MATCH("J1", Datensatz!C$1:AAB$1,0)), "")</f>
        <v/>
      </c>
    </row>
    <row r="1999" spans="1:1" x14ac:dyDescent="0.25">
      <c r="A1999" t="str">
        <f>IFERROR(INDEX(Datensatz!C$2:AAB$1543, _xlfn.AGGREGATE(15,6,(ROW(Datensatz!C$2:C$1543)-1)/(ISTEXT(INDEX(Datensatz!C$2:AAB$1543,,MATCH("J1", Datensatz!C$1:AAB$1,0)))), ROW('Open Text Field Dienstreisen'!A1997)), MATCH("J1", Datensatz!C$1:AAB$1,0)), "")</f>
        <v/>
      </c>
    </row>
    <row r="2000" spans="1:1" x14ac:dyDescent="0.25">
      <c r="A2000" t="str">
        <f>IFERROR(INDEX(Datensatz!C$2:AAB$1543, _xlfn.AGGREGATE(15,6,(ROW(Datensatz!C$2:C$1543)-1)/(ISTEXT(INDEX(Datensatz!C$2:AAB$1543,,MATCH("J1", Datensatz!C$1:AAB$1,0)))), ROW('Open Text Field Dienstreisen'!A1998)), MATCH("J1", Datensatz!C$1:AAB$1,0)), "")</f>
        <v/>
      </c>
    </row>
    <row r="2001" spans="1:1" x14ac:dyDescent="0.25">
      <c r="A2001" t="str">
        <f>IFERROR(INDEX(Datensatz!C$2:AAB$1543, _xlfn.AGGREGATE(15,6,(ROW(Datensatz!C$2:C$1543)-1)/(ISTEXT(INDEX(Datensatz!C$2:AAB$1543,,MATCH("J1", Datensatz!C$1:AAB$1,0)))), ROW('Open Text Field Dienstreisen'!A1999)), MATCH("J1", Datensatz!C$1:AAB$1,0)), "")</f>
        <v/>
      </c>
    </row>
    <row r="2002" spans="1:1" x14ac:dyDescent="0.25">
      <c r="A2002" t="str">
        <f>IFERROR(INDEX(Datensatz!C$2:AAB$1543, _xlfn.AGGREGATE(15,6,(ROW(Datensatz!C$2:C$1543)-1)/(ISTEXT(INDEX(Datensatz!C$2:AAB$1543,,MATCH("J1", Datensatz!C$1:AAB$1,0)))), ROW('Open Text Field Dienstreisen'!A2000)), MATCH("J1", Datensatz!C$1:AAB$1,0)), "")</f>
        <v/>
      </c>
    </row>
    <row r="2003" spans="1:1" x14ac:dyDescent="0.25">
      <c r="A2003" t="str">
        <f>IFERROR(INDEX(Datensatz!C$2:AAB$1543, _xlfn.AGGREGATE(15,6,(ROW(Datensatz!C$2:C$1543)-1)/(ISTEXT(INDEX(Datensatz!C$2:AAB$1543,,MATCH("J1", Datensatz!C$1:AAB$1,0)))), ROW('Open Text Field Dienstreisen'!A2001)), MATCH("J1", Datensatz!C$1:AAB$1,0)), "")</f>
        <v/>
      </c>
    </row>
    <row r="2004" spans="1:1" x14ac:dyDescent="0.25">
      <c r="A2004" t="str">
        <f>IFERROR(INDEX(Datensatz!C$2:AAB$1543, _xlfn.AGGREGATE(15,6,(ROW(Datensatz!C$2:C$1543)-1)/(ISTEXT(INDEX(Datensatz!C$2:AAB$1543,,MATCH("J1", Datensatz!C$1:AAB$1,0)))), ROW('Open Text Field Dienstreisen'!A2002)), MATCH("J1", Datensatz!C$1:AAB$1,0)), "")</f>
        <v/>
      </c>
    </row>
    <row r="2005" spans="1:1" x14ac:dyDescent="0.25">
      <c r="A2005" t="str">
        <f>IFERROR(INDEX(Datensatz!C$2:AAB$1543, _xlfn.AGGREGATE(15,6,(ROW(Datensatz!C$2:C$1543)-1)/(ISTEXT(INDEX(Datensatz!C$2:AAB$1543,,MATCH("J1", Datensatz!C$1:AAB$1,0)))), ROW('Open Text Field Dienstreisen'!A2003)), MATCH("J1", Datensatz!C$1:AAB$1,0)), "")</f>
        <v/>
      </c>
    </row>
    <row r="2006" spans="1:1" x14ac:dyDescent="0.25">
      <c r="A2006" t="str">
        <f>IFERROR(INDEX(Datensatz!C$2:AAB$1543, _xlfn.AGGREGATE(15,6,(ROW(Datensatz!C$2:C$1543)-1)/(ISTEXT(INDEX(Datensatz!C$2:AAB$1543,,MATCH("J1", Datensatz!C$1:AAB$1,0)))), ROW('Open Text Field Dienstreisen'!A2004)), MATCH("J1", Datensatz!C$1:AAB$1,0)), "")</f>
        <v/>
      </c>
    </row>
    <row r="2007" spans="1:1" x14ac:dyDescent="0.25">
      <c r="A2007" t="str">
        <f>IFERROR(INDEX(Datensatz!C$2:AAB$1543, _xlfn.AGGREGATE(15,6,(ROW(Datensatz!C$2:C$1543)-1)/(ISTEXT(INDEX(Datensatz!C$2:AAB$1543,,MATCH("J1", Datensatz!C$1:AAB$1,0)))), ROW('Open Text Field Dienstreisen'!A2005)), MATCH("J1", Datensatz!C$1:AAB$1,0)), "")</f>
        <v/>
      </c>
    </row>
    <row r="2008" spans="1:1" x14ac:dyDescent="0.25">
      <c r="A2008" t="str">
        <f>IFERROR(INDEX(Datensatz!C$2:AAB$1543, _xlfn.AGGREGATE(15,6,(ROW(Datensatz!C$2:C$1543)-1)/(ISTEXT(INDEX(Datensatz!C$2:AAB$1543,,MATCH("J1", Datensatz!C$1:AAB$1,0)))), ROW('Open Text Field Dienstreisen'!A2006)), MATCH("J1", Datensatz!C$1:AAB$1,0)), "")</f>
        <v/>
      </c>
    </row>
    <row r="2009" spans="1:1" x14ac:dyDescent="0.25">
      <c r="A2009" t="str">
        <f>IFERROR(INDEX(Datensatz!C$2:AAB$1543, _xlfn.AGGREGATE(15,6,(ROW(Datensatz!C$2:C$1543)-1)/(ISTEXT(INDEX(Datensatz!C$2:AAB$1543,,MATCH("J1", Datensatz!C$1:AAB$1,0)))), ROW('Open Text Field Dienstreisen'!A2007)), MATCH("J1", Datensatz!C$1:AAB$1,0)), "")</f>
        <v/>
      </c>
    </row>
    <row r="2010" spans="1:1" x14ac:dyDescent="0.25">
      <c r="A2010" t="str">
        <f>IFERROR(INDEX(Datensatz!C$2:AAB$1543, _xlfn.AGGREGATE(15,6,(ROW(Datensatz!C$2:C$1543)-1)/(ISTEXT(INDEX(Datensatz!C$2:AAB$1543,,MATCH("J1", Datensatz!C$1:AAB$1,0)))), ROW('Open Text Field Dienstreisen'!A2008)), MATCH("J1", Datensatz!C$1:AAB$1,0)), "")</f>
        <v/>
      </c>
    </row>
    <row r="2011" spans="1:1" x14ac:dyDescent="0.25">
      <c r="A2011" t="str">
        <f>IFERROR(INDEX(Datensatz!C$2:AAB$1543, _xlfn.AGGREGATE(15,6,(ROW(Datensatz!C$2:C$1543)-1)/(ISTEXT(INDEX(Datensatz!C$2:AAB$1543,,MATCH("J1", Datensatz!C$1:AAB$1,0)))), ROW('Open Text Field Dienstreisen'!A2009)), MATCH("J1", Datensatz!C$1:AAB$1,0)), "")</f>
        <v/>
      </c>
    </row>
    <row r="2012" spans="1:1" x14ac:dyDescent="0.25">
      <c r="A2012" t="str">
        <f>IFERROR(INDEX(Datensatz!C$2:AAB$1543, _xlfn.AGGREGATE(15,6,(ROW(Datensatz!C$2:C$1543)-1)/(ISTEXT(INDEX(Datensatz!C$2:AAB$1543,,MATCH("J1", Datensatz!C$1:AAB$1,0)))), ROW('Open Text Field Dienstreisen'!A2010)), MATCH("J1", Datensatz!C$1:AAB$1,0)), "")</f>
        <v/>
      </c>
    </row>
    <row r="2013" spans="1:1" x14ac:dyDescent="0.25">
      <c r="A2013" t="str">
        <f>IFERROR(INDEX(Datensatz!C$2:AAB$1543, _xlfn.AGGREGATE(15,6,(ROW(Datensatz!C$2:C$1543)-1)/(ISTEXT(INDEX(Datensatz!C$2:AAB$1543,,MATCH("J1", Datensatz!C$1:AAB$1,0)))), ROW('Open Text Field Dienstreisen'!A2011)), MATCH("J1", Datensatz!C$1:AAB$1,0)), "")</f>
        <v/>
      </c>
    </row>
    <row r="2014" spans="1:1" x14ac:dyDescent="0.25">
      <c r="A2014" t="str">
        <f>IFERROR(INDEX(Datensatz!C$2:AAB$1543, _xlfn.AGGREGATE(15,6,(ROW(Datensatz!C$2:C$1543)-1)/(ISTEXT(INDEX(Datensatz!C$2:AAB$1543,,MATCH("J1", Datensatz!C$1:AAB$1,0)))), ROW('Open Text Field Dienstreisen'!A2012)), MATCH("J1", Datensatz!C$1:AAB$1,0)), "")</f>
        <v/>
      </c>
    </row>
    <row r="2015" spans="1:1" x14ac:dyDescent="0.25">
      <c r="A2015" t="str">
        <f>IFERROR(INDEX(Datensatz!C$2:AAB$1543, _xlfn.AGGREGATE(15,6,(ROW(Datensatz!C$2:C$1543)-1)/(ISTEXT(INDEX(Datensatz!C$2:AAB$1543,,MATCH("J1", Datensatz!C$1:AAB$1,0)))), ROW('Open Text Field Dienstreisen'!A2013)), MATCH("J1", Datensatz!C$1:AAB$1,0)), "")</f>
        <v/>
      </c>
    </row>
    <row r="2016" spans="1:1" x14ac:dyDescent="0.25">
      <c r="A2016" t="str">
        <f>IFERROR(INDEX(Datensatz!C$2:AAB$1543, _xlfn.AGGREGATE(15,6,(ROW(Datensatz!C$2:C$1543)-1)/(ISTEXT(INDEX(Datensatz!C$2:AAB$1543,,MATCH("J1", Datensatz!C$1:AAB$1,0)))), ROW('Open Text Field Dienstreisen'!A2014)), MATCH("J1", Datensatz!C$1:AAB$1,0)), "")</f>
        <v/>
      </c>
    </row>
    <row r="2017" spans="1:1" x14ac:dyDescent="0.25">
      <c r="A2017" t="str">
        <f>IFERROR(INDEX(Datensatz!C$2:AAB$1543, _xlfn.AGGREGATE(15,6,(ROW(Datensatz!C$2:C$1543)-1)/(ISTEXT(INDEX(Datensatz!C$2:AAB$1543,,MATCH("J1", Datensatz!C$1:AAB$1,0)))), ROW('Open Text Field Dienstreisen'!A2015)), MATCH("J1", Datensatz!C$1:AAB$1,0)), "")</f>
        <v/>
      </c>
    </row>
    <row r="2018" spans="1:1" x14ac:dyDescent="0.25">
      <c r="A2018" t="str">
        <f>IFERROR(INDEX(Datensatz!C$2:AAB$1543, _xlfn.AGGREGATE(15,6,(ROW(Datensatz!C$2:C$1543)-1)/(ISTEXT(INDEX(Datensatz!C$2:AAB$1543,,MATCH("J1", Datensatz!C$1:AAB$1,0)))), ROW('Open Text Field Dienstreisen'!A2016)), MATCH("J1", Datensatz!C$1:AAB$1,0)), "")</f>
        <v/>
      </c>
    </row>
    <row r="2019" spans="1:1" x14ac:dyDescent="0.25">
      <c r="A2019" t="str">
        <f>IFERROR(INDEX(Datensatz!C$2:AAB$1543, _xlfn.AGGREGATE(15,6,(ROW(Datensatz!C$2:C$1543)-1)/(ISTEXT(INDEX(Datensatz!C$2:AAB$1543,,MATCH("J1", Datensatz!C$1:AAB$1,0)))), ROW('Open Text Field Dienstreisen'!A2017)), MATCH("J1", Datensatz!C$1:AAB$1,0)), "")</f>
        <v/>
      </c>
    </row>
    <row r="2020" spans="1:1" x14ac:dyDescent="0.25">
      <c r="A2020" t="str">
        <f>IFERROR(INDEX(Datensatz!C$2:AAB$1543, _xlfn.AGGREGATE(15,6,(ROW(Datensatz!C$2:C$1543)-1)/(ISTEXT(INDEX(Datensatz!C$2:AAB$1543,,MATCH("J1", Datensatz!C$1:AAB$1,0)))), ROW('Open Text Field Dienstreisen'!A2018)), MATCH("J1", Datensatz!C$1:AAB$1,0)), "")</f>
        <v/>
      </c>
    </row>
    <row r="2021" spans="1:1" x14ac:dyDescent="0.25">
      <c r="A2021" t="str">
        <f>IFERROR(INDEX(Datensatz!C$2:AAB$1543, _xlfn.AGGREGATE(15,6,(ROW(Datensatz!C$2:C$1543)-1)/(ISTEXT(INDEX(Datensatz!C$2:AAB$1543,,MATCH("J1", Datensatz!C$1:AAB$1,0)))), ROW('Open Text Field Dienstreisen'!A2019)), MATCH("J1", Datensatz!C$1:AAB$1,0)), "")</f>
        <v/>
      </c>
    </row>
    <row r="2022" spans="1:1" x14ac:dyDescent="0.25">
      <c r="A2022" t="str">
        <f>IFERROR(INDEX(Datensatz!C$2:AAB$1543, _xlfn.AGGREGATE(15,6,(ROW(Datensatz!C$2:C$1543)-1)/(ISTEXT(INDEX(Datensatz!C$2:AAB$1543,,MATCH("J1", Datensatz!C$1:AAB$1,0)))), ROW('Open Text Field Dienstreisen'!A2020)), MATCH("J1", Datensatz!C$1:AAB$1,0)), "")</f>
        <v/>
      </c>
    </row>
    <row r="2023" spans="1:1" x14ac:dyDescent="0.25">
      <c r="A2023" t="str">
        <f>IFERROR(INDEX(Datensatz!C$2:AAB$1543, _xlfn.AGGREGATE(15,6,(ROW(Datensatz!C$2:C$1543)-1)/(ISTEXT(INDEX(Datensatz!C$2:AAB$1543,,MATCH("J1", Datensatz!C$1:AAB$1,0)))), ROW('Open Text Field Dienstreisen'!A2021)), MATCH("J1", Datensatz!C$1:AAB$1,0)), "")</f>
        <v/>
      </c>
    </row>
    <row r="2024" spans="1:1" x14ac:dyDescent="0.25">
      <c r="A2024" t="str">
        <f>IFERROR(INDEX(Datensatz!C$2:AAB$1543, _xlfn.AGGREGATE(15,6,(ROW(Datensatz!C$2:C$1543)-1)/(ISTEXT(INDEX(Datensatz!C$2:AAB$1543,,MATCH("J1", Datensatz!C$1:AAB$1,0)))), ROW('Open Text Field Dienstreisen'!A2022)), MATCH("J1", Datensatz!C$1:AAB$1,0)), "")</f>
        <v/>
      </c>
    </row>
    <row r="2025" spans="1:1" x14ac:dyDescent="0.25">
      <c r="A2025" t="str">
        <f>IFERROR(INDEX(Datensatz!C$2:AAB$1543, _xlfn.AGGREGATE(15,6,(ROW(Datensatz!C$2:C$1543)-1)/(ISTEXT(INDEX(Datensatz!C$2:AAB$1543,,MATCH("J1", Datensatz!C$1:AAB$1,0)))), ROW('Open Text Field Dienstreisen'!A2023)), MATCH("J1", Datensatz!C$1:AAB$1,0)), "")</f>
        <v/>
      </c>
    </row>
    <row r="2026" spans="1:1" x14ac:dyDescent="0.25">
      <c r="A2026" t="str">
        <f>IFERROR(INDEX(Datensatz!C$2:AAB$1543, _xlfn.AGGREGATE(15,6,(ROW(Datensatz!C$2:C$1543)-1)/(ISTEXT(INDEX(Datensatz!C$2:AAB$1543,,MATCH("J1", Datensatz!C$1:AAB$1,0)))), ROW('Open Text Field Dienstreisen'!A2024)), MATCH("J1", Datensatz!C$1:AAB$1,0)), "")</f>
        <v/>
      </c>
    </row>
    <row r="2027" spans="1:1" x14ac:dyDescent="0.25">
      <c r="A2027" t="str">
        <f>IFERROR(INDEX(Datensatz!C$2:AAB$1543, _xlfn.AGGREGATE(15,6,(ROW(Datensatz!C$2:C$1543)-1)/(ISTEXT(INDEX(Datensatz!C$2:AAB$1543,,MATCH("J1", Datensatz!C$1:AAB$1,0)))), ROW('Open Text Field Dienstreisen'!A2025)), MATCH("J1", Datensatz!C$1:AAB$1,0)), "")</f>
        <v/>
      </c>
    </row>
    <row r="2028" spans="1:1" x14ac:dyDescent="0.25">
      <c r="A2028" t="str">
        <f>IFERROR(INDEX(Datensatz!C$2:AAB$1543, _xlfn.AGGREGATE(15,6,(ROW(Datensatz!C$2:C$1543)-1)/(ISTEXT(INDEX(Datensatz!C$2:AAB$1543,,MATCH("J1", Datensatz!C$1:AAB$1,0)))), ROW('Open Text Field Dienstreisen'!A2026)), MATCH("J1", Datensatz!C$1:AAB$1,0)), "")</f>
        <v/>
      </c>
    </row>
    <row r="2029" spans="1:1" x14ac:dyDescent="0.25">
      <c r="A2029" t="str">
        <f>IFERROR(INDEX(Datensatz!C$2:AAB$1543, _xlfn.AGGREGATE(15,6,(ROW(Datensatz!C$2:C$1543)-1)/(ISTEXT(INDEX(Datensatz!C$2:AAB$1543,,MATCH("J1", Datensatz!C$1:AAB$1,0)))), ROW('Open Text Field Dienstreisen'!A2027)), MATCH("J1", Datensatz!C$1:AAB$1,0)), "")</f>
        <v/>
      </c>
    </row>
    <row r="2030" spans="1:1" x14ac:dyDescent="0.25">
      <c r="A2030" t="str">
        <f>IFERROR(INDEX(Datensatz!C$2:AAB$1543, _xlfn.AGGREGATE(15,6,(ROW(Datensatz!C$2:C$1543)-1)/(ISTEXT(INDEX(Datensatz!C$2:AAB$1543,,MATCH("J1", Datensatz!C$1:AAB$1,0)))), ROW('Open Text Field Dienstreisen'!A2028)), MATCH("J1", Datensatz!C$1:AAB$1,0)), "")</f>
        <v/>
      </c>
    </row>
    <row r="2031" spans="1:1" x14ac:dyDescent="0.25">
      <c r="A2031" t="str">
        <f>IFERROR(INDEX(Datensatz!C$2:AAB$1543, _xlfn.AGGREGATE(15,6,(ROW(Datensatz!C$2:C$1543)-1)/(ISTEXT(INDEX(Datensatz!C$2:AAB$1543,,MATCH("J1", Datensatz!C$1:AAB$1,0)))), ROW('Open Text Field Dienstreisen'!A2029)), MATCH("J1", Datensatz!C$1:AAB$1,0)), "")</f>
        <v/>
      </c>
    </row>
    <row r="2032" spans="1:1" x14ac:dyDescent="0.25">
      <c r="A2032" t="str">
        <f>IFERROR(INDEX(Datensatz!C$2:AAB$1543, _xlfn.AGGREGATE(15,6,(ROW(Datensatz!C$2:C$1543)-1)/(ISTEXT(INDEX(Datensatz!C$2:AAB$1543,,MATCH("J1", Datensatz!C$1:AAB$1,0)))), ROW('Open Text Field Dienstreisen'!A2030)), MATCH("J1", Datensatz!C$1:AAB$1,0)), "")</f>
        <v/>
      </c>
    </row>
    <row r="2033" spans="1:1" x14ac:dyDescent="0.25">
      <c r="A2033" t="str">
        <f>IFERROR(INDEX(Datensatz!C$2:AAB$1543, _xlfn.AGGREGATE(15,6,(ROW(Datensatz!C$2:C$1543)-1)/(ISTEXT(INDEX(Datensatz!C$2:AAB$1543,,MATCH("J1", Datensatz!C$1:AAB$1,0)))), ROW('Open Text Field Dienstreisen'!A2031)), MATCH("J1", Datensatz!C$1:AAB$1,0)), "")</f>
        <v/>
      </c>
    </row>
    <row r="2034" spans="1:1" x14ac:dyDescent="0.25">
      <c r="A2034" t="str">
        <f>IFERROR(INDEX(Datensatz!C$2:AAB$1543, _xlfn.AGGREGATE(15,6,(ROW(Datensatz!C$2:C$1543)-1)/(ISTEXT(INDEX(Datensatz!C$2:AAB$1543,,MATCH("J1", Datensatz!C$1:AAB$1,0)))), ROW('Open Text Field Dienstreisen'!A2032)), MATCH("J1", Datensatz!C$1:AAB$1,0)), "")</f>
        <v/>
      </c>
    </row>
    <row r="2035" spans="1:1" x14ac:dyDescent="0.25">
      <c r="A2035" t="str">
        <f>IFERROR(INDEX(Datensatz!C$2:AAB$1543, _xlfn.AGGREGATE(15,6,(ROW(Datensatz!C$2:C$1543)-1)/(ISTEXT(INDEX(Datensatz!C$2:AAB$1543,,MATCH("J1", Datensatz!C$1:AAB$1,0)))), ROW('Open Text Field Dienstreisen'!A2033)), MATCH("J1", Datensatz!C$1:AAB$1,0)), "")</f>
        <v/>
      </c>
    </row>
    <row r="2036" spans="1:1" x14ac:dyDescent="0.25">
      <c r="A2036" t="str">
        <f>IFERROR(INDEX(Datensatz!C$2:AAB$1543, _xlfn.AGGREGATE(15,6,(ROW(Datensatz!C$2:C$1543)-1)/(ISTEXT(INDEX(Datensatz!C$2:AAB$1543,,MATCH("J1", Datensatz!C$1:AAB$1,0)))), ROW('Open Text Field Dienstreisen'!A2034)), MATCH("J1", Datensatz!C$1:AAB$1,0)), "")</f>
        <v/>
      </c>
    </row>
    <row r="2037" spans="1:1" x14ac:dyDescent="0.25">
      <c r="A2037" t="str">
        <f>IFERROR(INDEX(Datensatz!C$2:AAB$1543, _xlfn.AGGREGATE(15,6,(ROW(Datensatz!C$2:C$1543)-1)/(ISTEXT(INDEX(Datensatz!C$2:AAB$1543,,MATCH("J1", Datensatz!C$1:AAB$1,0)))), ROW('Open Text Field Dienstreisen'!A2035)), MATCH("J1", Datensatz!C$1:AAB$1,0)), "")</f>
        <v/>
      </c>
    </row>
    <row r="2038" spans="1:1" x14ac:dyDescent="0.25">
      <c r="A2038" t="str">
        <f>IFERROR(INDEX(Datensatz!C$2:AAB$1543, _xlfn.AGGREGATE(15,6,(ROW(Datensatz!C$2:C$1543)-1)/(ISTEXT(INDEX(Datensatz!C$2:AAB$1543,,MATCH("J1", Datensatz!C$1:AAB$1,0)))), ROW('Open Text Field Dienstreisen'!A2036)), MATCH("J1", Datensatz!C$1:AAB$1,0)), "")</f>
        <v/>
      </c>
    </row>
    <row r="2039" spans="1:1" x14ac:dyDescent="0.25">
      <c r="A2039" t="str">
        <f>IFERROR(INDEX(Datensatz!C$2:AAB$1543, _xlfn.AGGREGATE(15,6,(ROW(Datensatz!C$2:C$1543)-1)/(ISTEXT(INDEX(Datensatz!C$2:AAB$1543,,MATCH("J1", Datensatz!C$1:AAB$1,0)))), ROW('Open Text Field Dienstreisen'!A2037)), MATCH("J1", Datensatz!C$1:AAB$1,0)), "")</f>
        <v/>
      </c>
    </row>
    <row r="2040" spans="1:1" x14ac:dyDescent="0.25">
      <c r="A2040" t="str">
        <f>IFERROR(INDEX(Datensatz!C$2:AAB$1543, _xlfn.AGGREGATE(15,6,(ROW(Datensatz!C$2:C$1543)-1)/(ISTEXT(INDEX(Datensatz!C$2:AAB$1543,,MATCH("J1", Datensatz!C$1:AAB$1,0)))), ROW('Open Text Field Dienstreisen'!A2038)), MATCH("J1", Datensatz!C$1:AAB$1,0)), "")</f>
        <v/>
      </c>
    </row>
    <row r="2041" spans="1:1" x14ac:dyDescent="0.25">
      <c r="A2041" t="str">
        <f>IFERROR(INDEX(Datensatz!C$2:AAB$1543, _xlfn.AGGREGATE(15,6,(ROW(Datensatz!C$2:C$1543)-1)/(ISTEXT(INDEX(Datensatz!C$2:AAB$1543,,MATCH("J1", Datensatz!C$1:AAB$1,0)))), ROW('Open Text Field Dienstreisen'!A2039)), MATCH("J1", Datensatz!C$1:AAB$1,0)), "")</f>
        <v/>
      </c>
    </row>
    <row r="2042" spans="1:1" x14ac:dyDescent="0.25">
      <c r="A2042" t="str">
        <f>IFERROR(INDEX(Datensatz!C$2:AAB$1543, _xlfn.AGGREGATE(15,6,(ROW(Datensatz!C$2:C$1543)-1)/(ISTEXT(INDEX(Datensatz!C$2:AAB$1543,,MATCH("J1", Datensatz!C$1:AAB$1,0)))), ROW('Open Text Field Dienstreisen'!A2040)), MATCH("J1", Datensatz!C$1:AAB$1,0)), "")</f>
        <v/>
      </c>
    </row>
    <row r="2043" spans="1:1" x14ac:dyDescent="0.25">
      <c r="A2043" t="str">
        <f>IFERROR(INDEX(Datensatz!C$2:AAB$1543, _xlfn.AGGREGATE(15,6,(ROW(Datensatz!C$2:C$1543)-1)/(ISTEXT(INDEX(Datensatz!C$2:AAB$1543,,MATCH("J1", Datensatz!C$1:AAB$1,0)))), ROW('Open Text Field Dienstreisen'!A2041)), MATCH("J1", Datensatz!C$1:AAB$1,0)), "")</f>
        <v/>
      </c>
    </row>
    <row r="2044" spans="1:1" x14ac:dyDescent="0.25">
      <c r="A2044" t="str">
        <f>IFERROR(INDEX(Datensatz!C$2:AAB$1543, _xlfn.AGGREGATE(15,6,(ROW(Datensatz!C$2:C$1543)-1)/(ISTEXT(INDEX(Datensatz!C$2:AAB$1543,,MATCH("J1", Datensatz!C$1:AAB$1,0)))), ROW('Open Text Field Dienstreisen'!A2042)), MATCH("J1", Datensatz!C$1:AAB$1,0)), "")</f>
        <v/>
      </c>
    </row>
    <row r="2045" spans="1:1" x14ac:dyDescent="0.25">
      <c r="A2045" t="str">
        <f>IFERROR(INDEX(Datensatz!C$2:AAB$1543, _xlfn.AGGREGATE(15,6,(ROW(Datensatz!C$2:C$1543)-1)/(ISTEXT(INDEX(Datensatz!C$2:AAB$1543,,MATCH("J1", Datensatz!C$1:AAB$1,0)))), ROW('Open Text Field Dienstreisen'!A2043)), MATCH("J1", Datensatz!C$1:AAB$1,0)), "")</f>
        <v/>
      </c>
    </row>
    <row r="2046" spans="1:1" x14ac:dyDescent="0.25">
      <c r="A2046" t="str">
        <f>IFERROR(INDEX(Datensatz!C$2:AAB$1543, _xlfn.AGGREGATE(15,6,(ROW(Datensatz!C$2:C$1543)-1)/(ISTEXT(INDEX(Datensatz!C$2:AAB$1543,,MATCH("J1", Datensatz!C$1:AAB$1,0)))), ROW('Open Text Field Dienstreisen'!A2044)), MATCH("J1", Datensatz!C$1:AAB$1,0)), "")</f>
        <v/>
      </c>
    </row>
    <row r="2047" spans="1:1" x14ac:dyDescent="0.25">
      <c r="A2047" t="str">
        <f>IFERROR(INDEX(Datensatz!C$2:AAB$1543, _xlfn.AGGREGATE(15,6,(ROW(Datensatz!C$2:C$1543)-1)/(ISTEXT(INDEX(Datensatz!C$2:AAB$1543,,MATCH("J1", Datensatz!C$1:AAB$1,0)))), ROW('Open Text Field Dienstreisen'!A2045)), MATCH("J1", Datensatz!C$1:AAB$1,0)), "")</f>
        <v/>
      </c>
    </row>
    <row r="2048" spans="1:1" x14ac:dyDescent="0.25">
      <c r="A2048" t="str">
        <f>IFERROR(INDEX(Datensatz!C$2:AAB$1543, _xlfn.AGGREGATE(15,6,(ROW(Datensatz!C$2:C$1543)-1)/(ISTEXT(INDEX(Datensatz!C$2:AAB$1543,,MATCH("J1", Datensatz!C$1:AAB$1,0)))), ROW('Open Text Field Dienstreisen'!A2046)), MATCH("J1", Datensatz!C$1:AAB$1,0)), "")</f>
        <v/>
      </c>
    </row>
    <row r="2049" spans="1:1" x14ac:dyDescent="0.25">
      <c r="A2049" t="str">
        <f>IFERROR(INDEX(Datensatz!C$2:AAB$1543, _xlfn.AGGREGATE(15,6,(ROW(Datensatz!C$2:C$1543)-1)/(ISTEXT(INDEX(Datensatz!C$2:AAB$1543,,MATCH("J1", Datensatz!C$1:AAB$1,0)))), ROW('Open Text Field Dienstreisen'!A2047)), MATCH("J1", Datensatz!C$1:AAB$1,0)), "")</f>
        <v/>
      </c>
    </row>
    <row r="2050" spans="1:1" x14ac:dyDescent="0.25">
      <c r="A2050" t="str">
        <f>IFERROR(INDEX(Datensatz!C$2:AAB$1543, _xlfn.AGGREGATE(15,6,(ROW(Datensatz!C$2:C$1543)-1)/(ISTEXT(INDEX(Datensatz!C$2:AAB$1543,,MATCH("J1", Datensatz!C$1:AAB$1,0)))), ROW('Open Text Field Dienstreisen'!A2048)), MATCH("J1", Datensatz!C$1:AAB$1,0)), "")</f>
        <v/>
      </c>
    </row>
    <row r="2051" spans="1:1" x14ac:dyDescent="0.25">
      <c r="A2051" t="str">
        <f>IFERROR(INDEX(Datensatz!C$2:AAB$1543, _xlfn.AGGREGATE(15,6,(ROW(Datensatz!C$2:C$1543)-1)/(ISTEXT(INDEX(Datensatz!C$2:AAB$1543,,MATCH("J1", Datensatz!C$1:AAB$1,0)))), ROW('Open Text Field Dienstreisen'!A2049)), MATCH("J1", Datensatz!C$1:AAB$1,0)), "")</f>
        <v/>
      </c>
    </row>
    <row r="2052" spans="1:1" x14ac:dyDescent="0.25">
      <c r="A2052" t="str">
        <f>IFERROR(INDEX(Datensatz!C$2:AAB$1543, _xlfn.AGGREGATE(15,6,(ROW(Datensatz!C$2:C$1543)-1)/(ISTEXT(INDEX(Datensatz!C$2:AAB$1543,,MATCH("J1", Datensatz!C$1:AAB$1,0)))), ROW('Open Text Field Dienstreisen'!A2050)), MATCH("J1", Datensatz!C$1:AAB$1,0)), "")</f>
        <v/>
      </c>
    </row>
    <row r="2053" spans="1:1" x14ac:dyDescent="0.25">
      <c r="A2053" t="str">
        <f>IFERROR(INDEX(Datensatz!C$2:AAB$1543, _xlfn.AGGREGATE(15,6,(ROW(Datensatz!C$2:C$1543)-1)/(ISTEXT(INDEX(Datensatz!C$2:AAB$1543,,MATCH("J1", Datensatz!C$1:AAB$1,0)))), ROW('Open Text Field Dienstreisen'!A2051)), MATCH("J1", Datensatz!C$1:AAB$1,0)), "")</f>
        <v/>
      </c>
    </row>
    <row r="2054" spans="1:1" x14ac:dyDescent="0.25">
      <c r="A2054" t="str">
        <f>IFERROR(INDEX(Datensatz!C$2:AAB$1543, _xlfn.AGGREGATE(15,6,(ROW(Datensatz!C$2:C$1543)-1)/(ISTEXT(INDEX(Datensatz!C$2:AAB$1543,,MATCH("J1", Datensatz!C$1:AAB$1,0)))), ROW('Open Text Field Dienstreisen'!A2052)), MATCH("J1", Datensatz!C$1:AAB$1,0)), "")</f>
        <v/>
      </c>
    </row>
    <row r="2055" spans="1:1" x14ac:dyDescent="0.25">
      <c r="A2055" t="str">
        <f>IFERROR(INDEX(Datensatz!C$2:AAB$1543, _xlfn.AGGREGATE(15,6,(ROW(Datensatz!C$2:C$1543)-1)/(ISTEXT(INDEX(Datensatz!C$2:AAB$1543,,MATCH("J1", Datensatz!C$1:AAB$1,0)))), ROW('Open Text Field Dienstreisen'!A2053)), MATCH("J1", Datensatz!C$1:AAB$1,0)), "")</f>
        <v/>
      </c>
    </row>
    <row r="2056" spans="1:1" x14ac:dyDescent="0.25">
      <c r="A2056" t="str">
        <f>IFERROR(INDEX(Datensatz!C$2:AAB$1543, _xlfn.AGGREGATE(15,6,(ROW(Datensatz!C$2:C$1543)-1)/(ISTEXT(INDEX(Datensatz!C$2:AAB$1543,,MATCH("J1", Datensatz!C$1:AAB$1,0)))), ROW('Open Text Field Dienstreisen'!A2054)), MATCH("J1", Datensatz!C$1:AAB$1,0)), "")</f>
        <v/>
      </c>
    </row>
    <row r="2057" spans="1:1" x14ac:dyDescent="0.25">
      <c r="A2057" t="str">
        <f>IFERROR(INDEX(Datensatz!C$2:AAB$1543, _xlfn.AGGREGATE(15,6,(ROW(Datensatz!C$2:C$1543)-1)/(ISTEXT(INDEX(Datensatz!C$2:AAB$1543,,MATCH("J1", Datensatz!C$1:AAB$1,0)))), ROW('Open Text Field Dienstreisen'!A2055)), MATCH("J1", Datensatz!C$1:AAB$1,0)), "")</f>
        <v/>
      </c>
    </row>
    <row r="2058" spans="1:1" x14ac:dyDescent="0.25">
      <c r="A2058" t="str">
        <f>IFERROR(INDEX(Datensatz!C$2:AAB$1543, _xlfn.AGGREGATE(15,6,(ROW(Datensatz!C$2:C$1543)-1)/(ISTEXT(INDEX(Datensatz!C$2:AAB$1543,,MATCH("J1", Datensatz!C$1:AAB$1,0)))), ROW('Open Text Field Dienstreisen'!A2056)), MATCH("J1", Datensatz!C$1:AAB$1,0)), "")</f>
        <v/>
      </c>
    </row>
    <row r="2059" spans="1:1" x14ac:dyDescent="0.25">
      <c r="A2059" t="str">
        <f>IFERROR(INDEX(Datensatz!C$2:AAB$1543, _xlfn.AGGREGATE(15,6,(ROW(Datensatz!C$2:C$1543)-1)/(ISTEXT(INDEX(Datensatz!C$2:AAB$1543,,MATCH("J1", Datensatz!C$1:AAB$1,0)))), ROW('Open Text Field Dienstreisen'!A2057)), MATCH("J1", Datensatz!C$1:AAB$1,0)), "")</f>
        <v/>
      </c>
    </row>
    <row r="2060" spans="1:1" x14ac:dyDescent="0.25">
      <c r="A2060" t="str">
        <f>IFERROR(INDEX(Datensatz!C$2:AAB$1543, _xlfn.AGGREGATE(15,6,(ROW(Datensatz!C$2:C$1543)-1)/(ISTEXT(INDEX(Datensatz!C$2:AAB$1543,,MATCH("J1", Datensatz!C$1:AAB$1,0)))), ROW('Open Text Field Dienstreisen'!A2058)), MATCH("J1", Datensatz!C$1:AAB$1,0)), "")</f>
        <v/>
      </c>
    </row>
    <row r="2061" spans="1:1" x14ac:dyDescent="0.25">
      <c r="A2061" t="str">
        <f>IFERROR(INDEX(Datensatz!C$2:AAB$1543, _xlfn.AGGREGATE(15,6,(ROW(Datensatz!C$2:C$1543)-1)/(ISTEXT(INDEX(Datensatz!C$2:AAB$1543,,MATCH("J1", Datensatz!C$1:AAB$1,0)))), ROW('Open Text Field Dienstreisen'!A2059)), MATCH("J1", Datensatz!C$1:AAB$1,0)), "")</f>
        <v/>
      </c>
    </row>
    <row r="2062" spans="1:1" x14ac:dyDescent="0.25">
      <c r="A2062" t="str">
        <f>IFERROR(INDEX(Datensatz!C$2:AAB$1543, _xlfn.AGGREGATE(15,6,(ROW(Datensatz!C$2:C$1543)-1)/(ISTEXT(INDEX(Datensatz!C$2:AAB$1543,,MATCH("J1", Datensatz!C$1:AAB$1,0)))), ROW('Open Text Field Dienstreisen'!A2060)), MATCH("J1", Datensatz!C$1:AAB$1,0)), "")</f>
        <v/>
      </c>
    </row>
    <row r="2063" spans="1:1" x14ac:dyDescent="0.25">
      <c r="A2063" t="str">
        <f>IFERROR(INDEX(Datensatz!C$2:AAB$1543, _xlfn.AGGREGATE(15,6,(ROW(Datensatz!C$2:C$1543)-1)/(ISTEXT(INDEX(Datensatz!C$2:AAB$1543,,MATCH("J1", Datensatz!C$1:AAB$1,0)))), ROW('Open Text Field Dienstreisen'!A2061)), MATCH("J1", Datensatz!C$1:AAB$1,0)), "")</f>
        <v/>
      </c>
    </row>
    <row r="2064" spans="1:1" x14ac:dyDescent="0.25">
      <c r="A2064" t="str">
        <f>IFERROR(INDEX(Datensatz!C$2:AAB$1543, _xlfn.AGGREGATE(15,6,(ROW(Datensatz!C$2:C$1543)-1)/(ISTEXT(INDEX(Datensatz!C$2:AAB$1543,,MATCH("J1", Datensatz!C$1:AAB$1,0)))), ROW('Open Text Field Dienstreisen'!A2062)), MATCH("J1", Datensatz!C$1:AAB$1,0)), "")</f>
        <v/>
      </c>
    </row>
    <row r="2065" spans="1:1" x14ac:dyDescent="0.25">
      <c r="A2065" t="str">
        <f>IFERROR(INDEX(Datensatz!C$2:AAB$1543, _xlfn.AGGREGATE(15,6,(ROW(Datensatz!C$2:C$1543)-1)/(ISTEXT(INDEX(Datensatz!C$2:AAB$1543,,MATCH("J1", Datensatz!C$1:AAB$1,0)))), ROW('Open Text Field Dienstreisen'!A2063)), MATCH("J1", Datensatz!C$1:AAB$1,0)), "")</f>
        <v/>
      </c>
    </row>
    <row r="2066" spans="1:1" x14ac:dyDescent="0.25">
      <c r="A2066" t="str">
        <f>IFERROR(INDEX(Datensatz!C$2:AAB$1543, _xlfn.AGGREGATE(15,6,(ROW(Datensatz!C$2:C$1543)-1)/(ISTEXT(INDEX(Datensatz!C$2:AAB$1543,,MATCH("J1", Datensatz!C$1:AAB$1,0)))), ROW('Open Text Field Dienstreisen'!A2064)), MATCH("J1", Datensatz!C$1:AAB$1,0)), "")</f>
        <v/>
      </c>
    </row>
    <row r="2067" spans="1:1" x14ac:dyDescent="0.25">
      <c r="A2067" t="str">
        <f>IFERROR(INDEX(Datensatz!C$2:AAB$1543, _xlfn.AGGREGATE(15,6,(ROW(Datensatz!C$2:C$1543)-1)/(ISTEXT(INDEX(Datensatz!C$2:AAB$1543,,MATCH("J1", Datensatz!C$1:AAB$1,0)))), ROW('Open Text Field Dienstreisen'!A2065)), MATCH("J1", Datensatz!C$1:AAB$1,0)), "")</f>
        <v/>
      </c>
    </row>
    <row r="2068" spans="1:1" x14ac:dyDescent="0.25">
      <c r="A2068" t="str">
        <f>IFERROR(INDEX(Datensatz!C$2:AAB$1543, _xlfn.AGGREGATE(15,6,(ROW(Datensatz!C$2:C$1543)-1)/(ISTEXT(INDEX(Datensatz!C$2:AAB$1543,,MATCH("J1", Datensatz!C$1:AAB$1,0)))), ROW('Open Text Field Dienstreisen'!A2066)), MATCH("J1", Datensatz!C$1:AAB$1,0)), "")</f>
        <v/>
      </c>
    </row>
    <row r="2069" spans="1:1" x14ac:dyDescent="0.25">
      <c r="A2069" t="str">
        <f>IFERROR(INDEX(Datensatz!C$2:AAB$1543, _xlfn.AGGREGATE(15,6,(ROW(Datensatz!C$2:C$1543)-1)/(ISTEXT(INDEX(Datensatz!C$2:AAB$1543,,MATCH("J1", Datensatz!C$1:AAB$1,0)))), ROW('Open Text Field Dienstreisen'!A2067)), MATCH("J1", Datensatz!C$1:AAB$1,0)), "")</f>
        <v/>
      </c>
    </row>
    <row r="2070" spans="1:1" x14ac:dyDescent="0.25">
      <c r="A2070" t="str">
        <f>IFERROR(INDEX(Datensatz!C$2:AAB$1543, _xlfn.AGGREGATE(15,6,(ROW(Datensatz!C$2:C$1543)-1)/(ISTEXT(INDEX(Datensatz!C$2:AAB$1543,,MATCH("J1", Datensatz!C$1:AAB$1,0)))), ROW('Open Text Field Dienstreisen'!A2068)), MATCH("J1", Datensatz!C$1:AAB$1,0)), "")</f>
        <v/>
      </c>
    </row>
    <row r="2071" spans="1:1" x14ac:dyDescent="0.25">
      <c r="A2071" t="str">
        <f>IFERROR(INDEX(Datensatz!C$2:AAB$1543, _xlfn.AGGREGATE(15,6,(ROW(Datensatz!C$2:C$1543)-1)/(ISTEXT(INDEX(Datensatz!C$2:AAB$1543,,MATCH("J1", Datensatz!C$1:AAB$1,0)))), ROW('Open Text Field Dienstreisen'!A2069)), MATCH("J1", Datensatz!C$1:AAB$1,0)), "")</f>
        <v/>
      </c>
    </row>
    <row r="2072" spans="1:1" x14ac:dyDescent="0.25">
      <c r="A2072" t="str">
        <f>IFERROR(INDEX(Datensatz!C$2:AAB$1543, _xlfn.AGGREGATE(15,6,(ROW(Datensatz!C$2:C$1543)-1)/(ISTEXT(INDEX(Datensatz!C$2:AAB$1543,,MATCH("J1", Datensatz!C$1:AAB$1,0)))), ROW('Open Text Field Dienstreisen'!A2070)), MATCH("J1", Datensatz!C$1:AAB$1,0)), "")</f>
        <v/>
      </c>
    </row>
    <row r="2073" spans="1:1" x14ac:dyDescent="0.25">
      <c r="A2073" t="str">
        <f>IFERROR(INDEX(Datensatz!C$2:AAB$1543, _xlfn.AGGREGATE(15,6,(ROW(Datensatz!C$2:C$1543)-1)/(ISTEXT(INDEX(Datensatz!C$2:AAB$1543,,MATCH("J1", Datensatz!C$1:AAB$1,0)))), ROW('Open Text Field Dienstreisen'!A2071)), MATCH("J1", Datensatz!C$1:AAB$1,0)), "")</f>
        <v/>
      </c>
    </row>
    <row r="2074" spans="1:1" x14ac:dyDescent="0.25">
      <c r="A2074" t="str">
        <f>IFERROR(INDEX(Datensatz!C$2:AAB$1543, _xlfn.AGGREGATE(15,6,(ROW(Datensatz!C$2:C$1543)-1)/(ISTEXT(INDEX(Datensatz!C$2:AAB$1543,,MATCH("J1", Datensatz!C$1:AAB$1,0)))), ROW('Open Text Field Dienstreisen'!A2072)), MATCH("J1", Datensatz!C$1:AAB$1,0)), "")</f>
        <v/>
      </c>
    </row>
    <row r="2075" spans="1:1" x14ac:dyDescent="0.25">
      <c r="A2075" t="str">
        <f>IFERROR(INDEX(Datensatz!C$2:AAB$1543, _xlfn.AGGREGATE(15,6,(ROW(Datensatz!C$2:C$1543)-1)/(ISTEXT(INDEX(Datensatz!C$2:AAB$1543,,MATCH("J1", Datensatz!C$1:AAB$1,0)))), ROW('Open Text Field Dienstreisen'!A2073)), MATCH("J1", Datensatz!C$1:AAB$1,0)), "")</f>
        <v/>
      </c>
    </row>
    <row r="2076" spans="1:1" x14ac:dyDescent="0.25">
      <c r="A2076" t="str">
        <f>IFERROR(INDEX(Datensatz!C$2:AAB$1543, _xlfn.AGGREGATE(15,6,(ROW(Datensatz!C$2:C$1543)-1)/(ISTEXT(INDEX(Datensatz!C$2:AAB$1543,,MATCH("J1", Datensatz!C$1:AAB$1,0)))), ROW('Open Text Field Dienstreisen'!A2074)), MATCH("J1", Datensatz!C$1:AAB$1,0)), "")</f>
        <v/>
      </c>
    </row>
    <row r="2077" spans="1:1" x14ac:dyDescent="0.25">
      <c r="A2077" t="str">
        <f>IFERROR(INDEX(Datensatz!C$2:AAB$1543, _xlfn.AGGREGATE(15,6,(ROW(Datensatz!C$2:C$1543)-1)/(ISTEXT(INDEX(Datensatz!C$2:AAB$1543,,MATCH("J1", Datensatz!C$1:AAB$1,0)))), ROW('Open Text Field Dienstreisen'!A2075)), MATCH("J1", Datensatz!C$1:AAB$1,0)), "")</f>
        <v/>
      </c>
    </row>
    <row r="2078" spans="1:1" x14ac:dyDescent="0.25">
      <c r="A2078" t="str">
        <f>IFERROR(INDEX(Datensatz!C$2:AAB$1543, _xlfn.AGGREGATE(15,6,(ROW(Datensatz!C$2:C$1543)-1)/(ISTEXT(INDEX(Datensatz!C$2:AAB$1543,,MATCH("J1", Datensatz!C$1:AAB$1,0)))), ROW('Open Text Field Dienstreisen'!A2076)), MATCH("J1", Datensatz!C$1:AAB$1,0)), "")</f>
        <v/>
      </c>
    </row>
    <row r="2079" spans="1:1" x14ac:dyDescent="0.25">
      <c r="A2079" t="str">
        <f>IFERROR(INDEX(Datensatz!C$2:AAB$1543, _xlfn.AGGREGATE(15,6,(ROW(Datensatz!C$2:C$1543)-1)/(ISTEXT(INDEX(Datensatz!C$2:AAB$1543,,MATCH("J1", Datensatz!C$1:AAB$1,0)))), ROW('Open Text Field Dienstreisen'!A2077)), MATCH("J1", Datensatz!C$1:AAB$1,0)), "")</f>
        <v/>
      </c>
    </row>
    <row r="2080" spans="1:1" x14ac:dyDescent="0.25">
      <c r="A2080" t="str">
        <f>IFERROR(INDEX(Datensatz!C$2:AAB$1543, _xlfn.AGGREGATE(15,6,(ROW(Datensatz!C$2:C$1543)-1)/(ISTEXT(INDEX(Datensatz!C$2:AAB$1543,,MATCH("J1", Datensatz!C$1:AAB$1,0)))), ROW('Open Text Field Dienstreisen'!A2078)), MATCH("J1", Datensatz!C$1:AAB$1,0)), "")</f>
        <v/>
      </c>
    </row>
    <row r="2081" spans="1:1" x14ac:dyDescent="0.25">
      <c r="A2081" t="str">
        <f>IFERROR(INDEX(Datensatz!C$2:AAB$1543, _xlfn.AGGREGATE(15,6,(ROW(Datensatz!C$2:C$1543)-1)/(ISTEXT(INDEX(Datensatz!C$2:AAB$1543,,MATCH("J1", Datensatz!C$1:AAB$1,0)))), ROW('Open Text Field Dienstreisen'!A2079)), MATCH("J1", Datensatz!C$1:AAB$1,0)), "")</f>
        <v/>
      </c>
    </row>
    <row r="2082" spans="1:1" x14ac:dyDescent="0.25">
      <c r="A2082" t="str">
        <f>IFERROR(INDEX(Datensatz!C$2:AAB$1543, _xlfn.AGGREGATE(15,6,(ROW(Datensatz!C$2:C$1543)-1)/(ISTEXT(INDEX(Datensatz!C$2:AAB$1543,,MATCH("J1", Datensatz!C$1:AAB$1,0)))), ROW('Open Text Field Dienstreisen'!A2080)), MATCH("J1", Datensatz!C$1:AAB$1,0)), "")</f>
        <v/>
      </c>
    </row>
    <row r="2083" spans="1:1" x14ac:dyDescent="0.25">
      <c r="A2083" t="str">
        <f>IFERROR(INDEX(Datensatz!C$2:AAB$1543, _xlfn.AGGREGATE(15,6,(ROW(Datensatz!C$2:C$1543)-1)/(ISTEXT(INDEX(Datensatz!C$2:AAB$1543,,MATCH("J1", Datensatz!C$1:AAB$1,0)))), ROW('Open Text Field Dienstreisen'!A2081)), MATCH("J1", Datensatz!C$1:AAB$1,0)), "")</f>
        <v/>
      </c>
    </row>
    <row r="2084" spans="1:1" x14ac:dyDescent="0.25">
      <c r="A2084" t="str">
        <f>IFERROR(INDEX(Datensatz!C$2:AAB$1543, _xlfn.AGGREGATE(15,6,(ROW(Datensatz!C$2:C$1543)-1)/(ISTEXT(INDEX(Datensatz!C$2:AAB$1543,,MATCH("J1", Datensatz!C$1:AAB$1,0)))), ROW('Open Text Field Dienstreisen'!A2082)), MATCH("J1", Datensatz!C$1:AAB$1,0)), "")</f>
        <v/>
      </c>
    </row>
    <row r="2085" spans="1:1" x14ac:dyDescent="0.25">
      <c r="A2085" t="str">
        <f>IFERROR(INDEX(Datensatz!C$2:AAB$1543, _xlfn.AGGREGATE(15,6,(ROW(Datensatz!C$2:C$1543)-1)/(ISTEXT(INDEX(Datensatz!C$2:AAB$1543,,MATCH("J1", Datensatz!C$1:AAB$1,0)))), ROW('Open Text Field Dienstreisen'!A2083)), MATCH("J1", Datensatz!C$1:AAB$1,0)), "")</f>
        <v/>
      </c>
    </row>
    <row r="2086" spans="1:1" x14ac:dyDescent="0.25">
      <c r="A2086" t="str">
        <f>IFERROR(INDEX(Datensatz!C$2:AAB$1543, _xlfn.AGGREGATE(15,6,(ROW(Datensatz!C$2:C$1543)-1)/(ISTEXT(INDEX(Datensatz!C$2:AAB$1543,,MATCH("J1", Datensatz!C$1:AAB$1,0)))), ROW('Open Text Field Dienstreisen'!A2084)), MATCH("J1", Datensatz!C$1:AAB$1,0)), "")</f>
        <v/>
      </c>
    </row>
    <row r="2087" spans="1:1" x14ac:dyDescent="0.25">
      <c r="A2087" t="str">
        <f>IFERROR(INDEX(Datensatz!C$2:AAB$1543, _xlfn.AGGREGATE(15,6,(ROW(Datensatz!C$2:C$1543)-1)/(ISTEXT(INDEX(Datensatz!C$2:AAB$1543,,MATCH("J1", Datensatz!C$1:AAB$1,0)))), ROW('Open Text Field Dienstreisen'!A2085)), MATCH("J1", Datensatz!C$1:AAB$1,0)), "")</f>
        <v/>
      </c>
    </row>
    <row r="2088" spans="1:1" x14ac:dyDescent="0.25">
      <c r="A2088" t="str">
        <f>IFERROR(INDEX(Datensatz!C$2:AAB$1543, _xlfn.AGGREGATE(15,6,(ROW(Datensatz!C$2:C$1543)-1)/(ISTEXT(INDEX(Datensatz!C$2:AAB$1543,,MATCH("J1", Datensatz!C$1:AAB$1,0)))), ROW('Open Text Field Dienstreisen'!A2086)), MATCH("J1", Datensatz!C$1:AAB$1,0)), "")</f>
        <v/>
      </c>
    </row>
    <row r="2089" spans="1:1" x14ac:dyDescent="0.25">
      <c r="A2089" t="str">
        <f>IFERROR(INDEX(Datensatz!C$2:AAB$1543, _xlfn.AGGREGATE(15,6,(ROW(Datensatz!C$2:C$1543)-1)/(ISTEXT(INDEX(Datensatz!C$2:AAB$1543,,MATCH("J1", Datensatz!C$1:AAB$1,0)))), ROW('Open Text Field Dienstreisen'!A2087)), MATCH("J1", Datensatz!C$1:AAB$1,0)), "")</f>
        <v/>
      </c>
    </row>
    <row r="2090" spans="1:1" x14ac:dyDescent="0.25">
      <c r="A2090" t="str">
        <f>IFERROR(INDEX(Datensatz!C$2:AAB$1543, _xlfn.AGGREGATE(15,6,(ROW(Datensatz!C$2:C$1543)-1)/(ISTEXT(INDEX(Datensatz!C$2:AAB$1543,,MATCH("J1", Datensatz!C$1:AAB$1,0)))), ROW('Open Text Field Dienstreisen'!A2088)), MATCH("J1", Datensatz!C$1:AAB$1,0)), "")</f>
        <v/>
      </c>
    </row>
    <row r="2091" spans="1:1" x14ac:dyDescent="0.25">
      <c r="A2091" t="str">
        <f>IFERROR(INDEX(Datensatz!C$2:AAB$1543, _xlfn.AGGREGATE(15,6,(ROW(Datensatz!C$2:C$1543)-1)/(ISTEXT(INDEX(Datensatz!C$2:AAB$1543,,MATCH("J1", Datensatz!C$1:AAB$1,0)))), ROW('Open Text Field Dienstreisen'!A2089)), MATCH("J1", Datensatz!C$1:AAB$1,0)), "")</f>
        <v/>
      </c>
    </row>
    <row r="2092" spans="1:1" x14ac:dyDescent="0.25">
      <c r="A2092" t="str">
        <f>IFERROR(INDEX(Datensatz!C$2:AAB$1543, _xlfn.AGGREGATE(15,6,(ROW(Datensatz!C$2:C$1543)-1)/(ISTEXT(INDEX(Datensatz!C$2:AAB$1543,,MATCH("J1", Datensatz!C$1:AAB$1,0)))), ROW('Open Text Field Dienstreisen'!A2090)), MATCH("J1", Datensatz!C$1:AAB$1,0)), "")</f>
        <v/>
      </c>
    </row>
    <row r="2093" spans="1:1" x14ac:dyDescent="0.25">
      <c r="A2093" t="str">
        <f>IFERROR(INDEX(Datensatz!C$2:AAB$1543, _xlfn.AGGREGATE(15,6,(ROW(Datensatz!C$2:C$1543)-1)/(ISTEXT(INDEX(Datensatz!C$2:AAB$1543,,MATCH("J1", Datensatz!C$1:AAB$1,0)))), ROW('Open Text Field Dienstreisen'!A2091)), MATCH("J1", Datensatz!C$1:AAB$1,0)), "")</f>
        <v/>
      </c>
    </row>
    <row r="2094" spans="1:1" x14ac:dyDescent="0.25">
      <c r="A2094" t="str">
        <f>IFERROR(INDEX(Datensatz!C$2:AAB$1543, _xlfn.AGGREGATE(15,6,(ROW(Datensatz!C$2:C$1543)-1)/(ISTEXT(INDEX(Datensatz!C$2:AAB$1543,,MATCH("J1", Datensatz!C$1:AAB$1,0)))), ROW('Open Text Field Dienstreisen'!A2092)), MATCH("J1", Datensatz!C$1:AAB$1,0)), "")</f>
        <v/>
      </c>
    </row>
    <row r="2095" spans="1:1" x14ac:dyDescent="0.25">
      <c r="A2095" t="str">
        <f>IFERROR(INDEX(Datensatz!C$2:AAB$1543, _xlfn.AGGREGATE(15,6,(ROW(Datensatz!C$2:C$1543)-1)/(ISTEXT(INDEX(Datensatz!C$2:AAB$1543,,MATCH("J1", Datensatz!C$1:AAB$1,0)))), ROW('Open Text Field Dienstreisen'!A2093)), MATCH("J1", Datensatz!C$1:AAB$1,0)), "")</f>
        <v/>
      </c>
    </row>
    <row r="2096" spans="1:1" x14ac:dyDescent="0.25">
      <c r="A2096" t="str">
        <f>IFERROR(INDEX(Datensatz!C$2:AAB$1543, _xlfn.AGGREGATE(15,6,(ROW(Datensatz!C$2:C$1543)-1)/(ISTEXT(INDEX(Datensatz!C$2:AAB$1543,,MATCH("J1", Datensatz!C$1:AAB$1,0)))), ROW('Open Text Field Dienstreisen'!A2094)), MATCH("J1", Datensatz!C$1:AAB$1,0)), "")</f>
        <v/>
      </c>
    </row>
    <row r="2097" spans="1:1" x14ac:dyDescent="0.25">
      <c r="A2097" t="str">
        <f>IFERROR(INDEX(Datensatz!C$2:AAB$1543, _xlfn.AGGREGATE(15,6,(ROW(Datensatz!C$2:C$1543)-1)/(ISTEXT(INDEX(Datensatz!C$2:AAB$1543,,MATCH("J1", Datensatz!C$1:AAB$1,0)))), ROW('Open Text Field Dienstreisen'!A2095)), MATCH("J1", Datensatz!C$1:AAB$1,0)), "")</f>
        <v/>
      </c>
    </row>
    <row r="2098" spans="1:1" x14ac:dyDescent="0.25">
      <c r="A2098" t="str">
        <f>IFERROR(INDEX(Datensatz!C$2:AAB$1543, _xlfn.AGGREGATE(15,6,(ROW(Datensatz!C$2:C$1543)-1)/(ISTEXT(INDEX(Datensatz!C$2:AAB$1543,,MATCH("J1", Datensatz!C$1:AAB$1,0)))), ROW('Open Text Field Dienstreisen'!A2096)), MATCH("J1", Datensatz!C$1:AAB$1,0)), "")</f>
        <v/>
      </c>
    </row>
    <row r="2099" spans="1:1" x14ac:dyDescent="0.25">
      <c r="A2099" t="str">
        <f>IFERROR(INDEX(Datensatz!C$2:AAB$1543, _xlfn.AGGREGATE(15,6,(ROW(Datensatz!C$2:C$1543)-1)/(ISTEXT(INDEX(Datensatz!C$2:AAB$1543,,MATCH("J1", Datensatz!C$1:AAB$1,0)))), ROW('Open Text Field Dienstreisen'!A2097)), MATCH("J1", Datensatz!C$1:AAB$1,0)), "")</f>
        <v/>
      </c>
    </row>
    <row r="2100" spans="1:1" x14ac:dyDescent="0.25">
      <c r="A2100" t="str">
        <f>IFERROR(INDEX(Datensatz!C$2:AAB$1543, _xlfn.AGGREGATE(15,6,(ROW(Datensatz!C$2:C$1543)-1)/(ISTEXT(INDEX(Datensatz!C$2:AAB$1543,,MATCH("J1", Datensatz!C$1:AAB$1,0)))), ROW('Open Text Field Dienstreisen'!A2098)), MATCH("J1", Datensatz!C$1:AAB$1,0)), "")</f>
        <v/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Startseite</vt:lpstr>
      <vt:lpstr>Datensatz</vt:lpstr>
      <vt:lpstr>Eingabe</vt:lpstr>
      <vt:lpstr>IST-Zustand</vt:lpstr>
      <vt:lpstr>WUNSCH-Zustand</vt:lpstr>
      <vt:lpstr>Open Text Field ÖPV</vt:lpstr>
      <vt:lpstr>Open Text Field Dienstreisen</vt:lpstr>
      <vt:lpstr>Open Text Field Sonstiges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Greta Jäckel</dc:creator>
  <dc:description/>
  <cp:lastModifiedBy>Julia Marie Zigann</cp:lastModifiedBy>
  <cp:revision>0</cp:revision>
  <dcterms:created xsi:type="dcterms:W3CDTF">2025-03-19T09:16:41Z</dcterms:created>
  <dcterms:modified xsi:type="dcterms:W3CDTF">2025-08-29T19:01:59Z</dcterms:modified>
</cp:coreProperties>
</file>